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 defaultThemeVersion="124226"/>
  <xr:revisionPtr revIDLastSave="0" documentId="13_ncr:1_{664B6FD3-241B-4796-92A7-0209D3C37ABB}" xr6:coauthVersionLast="43" xr6:coauthVersionMax="43" xr10:uidLastSave="{00000000-0000-0000-0000-000000000000}"/>
  <bookViews>
    <workbookView xWindow="-28920" yWindow="-120" windowWidth="29040" windowHeight="16440" xr2:uid="{00000000-000D-0000-FFFF-FFFF00000000}"/>
  </bookViews>
  <sheets>
    <sheet name="capa" sheetId="4" r:id="rId1"/>
    <sheet name="Situação do processo" sheetId="5" r:id="rId2"/>
    <sheet name="Fases do Processo" sheetId="8" r:id="rId3"/>
    <sheet name="Resultados de julgamentos" sheetId="9" r:id="rId4"/>
    <sheet name="Procedimentos por assunto" sheetId="10" r:id="rId5"/>
    <sheet name="Atualização do arquivo" sheetId="7" r:id="rId6"/>
  </sheets>
  <externalReferences>
    <externalReference r:id="rId7"/>
  </externalReferences>
  <definedNames>
    <definedName name="AnoCalendário1" localSheetId="0">'[1]Calendário 2017_Geral'!$A$7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80" i="8" l="1"/>
  <c r="N67" i="8"/>
  <c r="N53" i="8"/>
  <c r="N39" i="8"/>
  <c r="N25" i="8"/>
  <c r="N42" i="5"/>
  <c r="N28" i="5"/>
  <c r="P28" i="10"/>
  <c r="N40" i="10"/>
  <c r="P63" i="9"/>
  <c r="P62" i="9"/>
  <c r="N22" i="9"/>
  <c r="M22" i="9"/>
  <c r="O80" i="8"/>
  <c r="M80" i="8"/>
  <c r="L80" i="8"/>
  <c r="K80" i="8"/>
  <c r="J80" i="8"/>
  <c r="I80" i="8"/>
  <c r="H80" i="8"/>
  <c r="G80" i="8"/>
  <c r="F80" i="8"/>
  <c r="E80" i="8"/>
  <c r="D80" i="8"/>
  <c r="C80" i="8"/>
  <c r="M67" i="8" l="1"/>
  <c r="M53" i="8"/>
  <c r="M39" i="8"/>
  <c r="M25" i="8"/>
  <c r="M40" i="10" l="1"/>
  <c r="M28" i="5"/>
  <c r="M42" i="5"/>
  <c r="P17" i="5"/>
  <c r="P39" i="10"/>
  <c r="P38" i="10"/>
  <c r="P37" i="10"/>
  <c r="P36" i="10"/>
  <c r="P24" i="10"/>
  <c r="P35" i="10"/>
  <c r="P34" i="10"/>
  <c r="P33" i="10"/>
  <c r="P30" i="10"/>
  <c r="P32" i="10"/>
  <c r="P31" i="10"/>
  <c r="P23" i="10"/>
  <c r="P22" i="10"/>
  <c r="P29" i="10"/>
  <c r="P27" i="10"/>
  <c r="P25" i="10"/>
  <c r="P26" i="10"/>
  <c r="P20" i="10"/>
  <c r="P21" i="10"/>
  <c r="P18" i="10"/>
  <c r="P19" i="10"/>
  <c r="P17" i="10"/>
  <c r="O40" i="10"/>
  <c r="L40" i="10"/>
  <c r="K40" i="10"/>
  <c r="J40" i="10"/>
  <c r="I40" i="10"/>
  <c r="H40" i="10"/>
  <c r="G40" i="10"/>
  <c r="F40" i="10"/>
  <c r="E40" i="10"/>
  <c r="D40" i="10"/>
  <c r="C40" i="10"/>
  <c r="P65" i="9"/>
  <c r="P64" i="9"/>
  <c r="P61" i="9"/>
  <c r="P60" i="9"/>
  <c r="P54" i="9"/>
  <c r="P53" i="9"/>
  <c r="P52" i="9"/>
  <c r="P51" i="9"/>
  <c r="P50" i="9"/>
  <c r="P49" i="9"/>
  <c r="P48" i="9"/>
  <c r="P47" i="9"/>
  <c r="P46" i="9"/>
  <c r="P45" i="9"/>
  <c r="P44" i="9"/>
  <c r="P38" i="9"/>
  <c r="P37" i="9"/>
  <c r="P36" i="9"/>
  <c r="P35" i="9"/>
  <c r="P34" i="9"/>
  <c r="P33" i="9"/>
  <c r="P32" i="9"/>
  <c r="P31" i="9"/>
  <c r="P30" i="9"/>
  <c r="P29" i="9"/>
  <c r="P28" i="9"/>
  <c r="O22" i="9"/>
  <c r="L22" i="9"/>
  <c r="K22" i="9"/>
  <c r="J22" i="9"/>
  <c r="I22" i="9"/>
  <c r="H22" i="9"/>
  <c r="G22" i="9"/>
  <c r="F22" i="9"/>
  <c r="E22" i="9"/>
  <c r="D22" i="9"/>
  <c r="C22" i="9"/>
  <c r="P21" i="9"/>
  <c r="P20" i="9"/>
  <c r="P19" i="9"/>
  <c r="P18" i="9"/>
  <c r="P17" i="9"/>
  <c r="P79" i="8"/>
  <c r="P78" i="8"/>
  <c r="P77" i="8"/>
  <c r="P76" i="8"/>
  <c r="P75" i="8"/>
  <c r="P74" i="8"/>
  <c r="P73" i="8"/>
  <c r="O67" i="8"/>
  <c r="L67" i="8"/>
  <c r="K67" i="8"/>
  <c r="J67" i="8"/>
  <c r="I67" i="8"/>
  <c r="H67" i="8"/>
  <c r="G67" i="8"/>
  <c r="F67" i="8"/>
  <c r="E67" i="8"/>
  <c r="D67" i="8"/>
  <c r="C67" i="8"/>
  <c r="P66" i="8"/>
  <c r="P65" i="8"/>
  <c r="P64" i="8"/>
  <c r="P63" i="8"/>
  <c r="P62" i="8"/>
  <c r="P61" i="8"/>
  <c r="P60" i="8"/>
  <c r="P59" i="8"/>
  <c r="O53" i="8"/>
  <c r="L53" i="8"/>
  <c r="K53" i="8"/>
  <c r="J53" i="8"/>
  <c r="I53" i="8"/>
  <c r="H53" i="8"/>
  <c r="G53" i="8"/>
  <c r="F53" i="8"/>
  <c r="E53" i="8"/>
  <c r="D53" i="8"/>
  <c r="C53" i="8"/>
  <c r="P52" i="8"/>
  <c r="P51" i="8"/>
  <c r="P50" i="8"/>
  <c r="P49" i="8"/>
  <c r="P48" i="8"/>
  <c r="P47" i="8"/>
  <c r="P46" i="8"/>
  <c r="P45" i="8"/>
  <c r="O39" i="8"/>
  <c r="L39" i="8"/>
  <c r="K39" i="8"/>
  <c r="J39" i="8"/>
  <c r="I39" i="8"/>
  <c r="H39" i="8"/>
  <c r="G39" i="8"/>
  <c r="F39" i="8"/>
  <c r="E39" i="8"/>
  <c r="D39" i="8"/>
  <c r="C39" i="8"/>
  <c r="P38" i="8"/>
  <c r="P37" i="8"/>
  <c r="P36" i="8"/>
  <c r="P35" i="8"/>
  <c r="P34" i="8"/>
  <c r="P33" i="8"/>
  <c r="P32" i="8"/>
  <c r="P31" i="8"/>
  <c r="O25" i="8"/>
  <c r="L25" i="8"/>
  <c r="K25" i="8"/>
  <c r="J25" i="8"/>
  <c r="I25" i="8"/>
  <c r="H25" i="8"/>
  <c r="G25" i="8"/>
  <c r="F25" i="8"/>
  <c r="E25" i="8"/>
  <c r="D25" i="8"/>
  <c r="C25" i="8"/>
  <c r="P24" i="8"/>
  <c r="P23" i="8"/>
  <c r="P22" i="8"/>
  <c r="P21" i="8"/>
  <c r="P20" i="8"/>
  <c r="P19" i="8"/>
  <c r="P18" i="8"/>
  <c r="P17" i="8"/>
  <c r="C28" i="5"/>
  <c r="P80" i="8" l="1"/>
  <c r="P22" i="9"/>
  <c r="Q20" i="9" s="1"/>
  <c r="P67" i="8"/>
  <c r="P25" i="8"/>
  <c r="P39" i="8"/>
  <c r="P53" i="8"/>
  <c r="P40" i="10"/>
  <c r="Q28" i="10" s="1"/>
  <c r="O42" i="5"/>
  <c r="L42" i="5"/>
  <c r="K42" i="5"/>
  <c r="J42" i="5"/>
  <c r="I42" i="5"/>
  <c r="H42" i="5"/>
  <c r="G42" i="5"/>
  <c r="F42" i="5"/>
  <c r="E42" i="5"/>
  <c r="D42" i="5"/>
  <c r="C42" i="5"/>
  <c r="P41" i="5"/>
  <c r="P40" i="5"/>
  <c r="P39" i="5"/>
  <c r="P38" i="5"/>
  <c r="P37" i="5"/>
  <c r="P36" i="5"/>
  <c r="P35" i="5"/>
  <c r="P34" i="5"/>
  <c r="O28" i="5"/>
  <c r="L28" i="5"/>
  <c r="K28" i="5"/>
  <c r="J28" i="5"/>
  <c r="I28" i="5"/>
  <c r="H28" i="5"/>
  <c r="G28" i="5"/>
  <c r="F28" i="5"/>
  <c r="E28" i="5"/>
  <c r="D28" i="5"/>
  <c r="P27" i="5"/>
  <c r="P26" i="5"/>
  <c r="P25" i="5"/>
  <c r="P24" i="5"/>
  <c r="P23" i="5"/>
  <c r="P22" i="5"/>
  <c r="P21" i="5"/>
  <c r="P20" i="5"/>
  <c r="P19" i="5"/>
  <c r="P18" i="5"/>
  <c r="P42" i="5" l="1"/>
  <c r="Q18" i="9"/>
  <c r="Q19" i="9"/>
  <c r="Q17" i="9"/>
  <c r="Q21" i="9"/>
  <c r="Q38" i="10"/>
  <c r="Q36" i="10"/>
  <c r="Q18" i="10"/>
  <c r="Q34" i="10"/>
  <c r="Q31" i="10"/>
  <c r="Q39" i="10"/>
  <c r="Q27" i="10"/>
  <c r="Q20" i="10"/>
  <c r="Q35" i="10"/>
  <c r="Q21" i="10"/>
  <c r="Q22" i="10"/>
  <c r="Q17" i="10"/>
  <c r="Q19" i="10"/>
  <c r="Q25" i="10"/>
  <c r="Q29" i="10"/>
  <c r="Q33" i="10"/>
  <c r="Q26" i="10"/>
  <c r="Q37" i="10"/>
  <c r="Q24" i="10"/>
  <c r="Q30" i="10"/>
  <c r="Q32" i="10"/>
  <c r="Q23" i="10"/>
  <c r="P28" i="5"/>
  <c r="Q22" i="9" l="1"/>
  <c r="Q40" i="10"/>
</calcChain>
</file>

<file path=xl/sharedStrings.xml><?xml version="1.0" encoding="utf-8"?>
<sst xmlns="http://schemas.openxmlformats.org/spreadsheetml/2006/main" count="227" uniqueCount="133">
  <si>
    <t>DATA</t>
  </si>
  <si>
    <t>ATUALIZADO POR:</t>
  </si>
  <si>
    <t>ATUALIZAÇÃO/ALTERAÇÃO</t>
  </si>
  <si>
    <t>Versão</t>
  </si>
  <si>
    <t>Fernando Soares</t>
  </si>
  <si>
    <t>Procedimentos</t>
  </si>
  <si>
    <t>Total</t>
  </si>
  <si>
    <t>Total de Procedimentos em "Instauração/Instrução"</t>
  </si>
  <si>
    <t>Total de Procedimentos em "Indiciamento/Citação"</t>
  </si>
  <si>
    <t>Total de Procedimentos "Encaminhados para Julgamento"</t>
  </si>
  <si>
    <t>Total de Procedimentos "Julgados"</t>
  </si>
  <si>
    <t>Total de Procedimentos "Anulados Administrativamente"</t>
  </si>
  <si>
    <t>Total de Procedimentos "Anulados Judicialmente"</t>
  </si>
  <si>
    <t>Total de Procedimentos em "Revisão"</t>
  </si>
  <si>
    <t>Total de Procedimentos em "Reconsideração/Recurso Hierárquico"</t>
  </si>
  <si>
    <t xml:space="preserve">Total de Procedimentos em "Decisão Reconsideração/Recurso Hierárquico" </t>
  </si>
  <si>
    <t xml:space="preserve">Total de Procedimentos em "Avocação/Requisição pela CGU" </t>
  </si>
  <si>
    <t xml:space="preserve">Total de Procedimentos em "Decisão Revisão do Processo" </t>
  </si>
  <si>
    <t>Total de Procedimentos</t>
  </si>
  <si>
    <t>Fonte: Sistema de Gestão de Processos Disciplinares - CGU-PAD. Org. DIPLAN/COPLAN.</t>
  </si>
  <si>
    <t xml:space="preserve">Total de Apurações Diretas </t>
  </si>
  <si>
    <t xml:space="preserve">Total de Procedimentos Administrativos para Empregados Públicos </t>
  </si>
  <si>
    <t xml:space="preserve">Total de Processos Disciplinares para Empresas Públicas / Sociedades de Economia </t>
  </si>
  <si>
    <t xml:space="preserve">Total de Processos Administrativos Disciplinares </t>
  </si>
  <si>
    <t xml:space="preserve">Total de Ritos Sumários </t>
  </si>
  <si>
    <t xml:space="preserve">Total de Sindicâncias </t>
  </si>
  <si>
    <t xml:space="preserve">Total de Sindicâncias 'Servidor Temporário' </t>
  </si>
  <si>
    <t xml:space="preserve">Total de Sindicâncias Patrimoniais </t>
  </si>
  <si>
    <t xml:space="preserve">Total de Procedimentos </t>
  </si>
  <si>
    <t>1.0</t>
  </si>
  <si>
    <t>Procedimentos/Ano</t>
  </si>
  <si>
    <t>Total de Apurações Diretas</t>
  </si>
  <si>
    <t>Total de Procedimentos Administrativos para Empregados Públicos</t>
  </si>
  <si>
    <t>Total de Processos Disciplinares para Empresas Públicas / Sociedades de Economia</t>
  </si>
  <si>
    <t>Total de Processos Administrativos Disciplinares</t>
  </si>
  <si>
    <t>Total de Ritos Sumários</t>
  </si>
  <si>
    <t>Total de Sindicâncias 'Servidor Temporário'</t>
  </si>
  <si>
    <t>Total de Sindicâncias Patrimoniais</t>
  </si>
  <si>
    <t>Total de Procedimentos Instaurados</t>
  </si>
  <si>
    <t>Total de Procedimentos em Indiciamento/Citação</t>
  </si>
  <si>
    <t>Total de Procedimentos encaminhados para julgamento</t>
  </si>
  <si>
    <t>Total de Procedimentos julgados</t>
  </si>
  <si>
    <t>Fases/Ano</t>
  </si>
  <si>
    <t>Relatório de Procedimentos Anulados Administrativamente</t>
  </si>
  <si>
    <t>Relatório de Procedimentos em Revisão</t>
  </si>
  <si>
    <t>Relatório de Procedimentos em Decisão Revisão do Processo</t>
  </si>
  <si>
    <t>Relatório de Procedimentos Anulados Judicialmente</t>
  </si>
  <si>
    <t>Relatório de Procedimentos em Avocação/requisição pelo CGU</t>
  </si>
  <si>
    <t>Situação/ano</t>
  </si>
  <si>
    <t>% Total</t>
  </si>
  <si>
    <t>Total Não-Indiciado</t>
  </si>
  <si>
    <t>Total Absolvido ou Arquivado</t>
  </si>
  <si>
    <t>Total Submetido a outro processo disciplinar</t>
  </si>
  <si>
    <t>Total Penalidade Prescrita</t>
  </si>
  <si>
    <t>Advertência</t>
  </si>
  <si>
    <t>Suspensão</t>
  </si>
  <si>
    <t>Suspensão Convertida em Multa</t>
  </si>
  <si>
    <t>Demissão de Cargo Efetivo</t>
  </si>
  <si>
    <t>Demissão por Justa Causa</t>
  </si>
  <si>
    <t>Demissão sem Justa Causa</t>
  </si>
  <si>
    <t>Destituição de Diretor de Empresa</t>
  </si>
  <si>
    <t>Cassação de Aposentadoria</t>
  </si>
  <si>
    <t>Destituição de Cargo em Comissão</t>
  </si>
  <si>
    <t>Destituição de Função Comissionada</t>
  </si>
  <si>
    <t>Outra</t>
  </si>
  <si>
    <t>Destituição de Função Comissonada</t>
  </si>
  <si>
    <t>Abandono do Cargo</t>
  </si>
  <si>
    <t>Acumulação ilegal de cargos, empregos ou funções públicas</t>
  </si>
  <si>
    <t>Não exercício das atribuições do cargo com zelo e dedicação</t>
  </si>
  <si>
    <t>Outros</t>
  </si>
  <si>
    <t>Assunto/ano</t>
  </si>
  <si>
    <t xml:space="preserve">Total de procedimentos sem assunto </t>
  </si>
  <si>
    <t>Desaparecimento ou perecimento de bens públicos</t>
  </si>
  <si>
    <t xml:space="preserve">Erros procedimentais ou descumprimento de normas ou regulamentos </t>
  </si>
  <si>
    <t>Ausência ou impontualidade ao serviço</t>
  </si>
  <si>
    <t>Ausência de presteza nas atividades ou na prestação de informações</t>
  </si>
  <si>
    <t xml:space="preserve">Favorecimento próprio ou de terceiros </t>
  </si>
  <si>
    <t xml:space="preserve">Irregularidades ou fraudes em licitações ou contratos </t>
  </si>
  <si>
    <t>Conflito de interesse entre a função pública e atos da vida privada</t>
  </si>
  <si>
    <t>Acumulação indevida de cargos</t>
  </si>
  <si>
    <t>Assédio moral</t>
  </si>
  <si>
    <t>Concessão irregular de benefícios, licenças ou autorizações</t>
  </si>
  <si>
    <t xml:space="preserve">Descumprimento da Lei de Acesso à Informação </t>
  </si>
  <si>
    <t>% Procedimentos por Assunto</t>
  </si>
  <si>
    <t xml:space="preserve">Descumprimento de normas relacionadas ao orçamento público </t>
  </si>
  <si>
    <t xml:space="preserve">Designação de atribuições a pessoa estranha a repartição </t>
  </si>
  <si>
    <t xml:space="preserve">Desproporção entre patrimônio e renda </t>
  </si>
  <si>
    <t xml:space="preserve">Desrespeito ao sigilo de informações </t>
  </si>
  <si>
    <t>Irregularidades definidas em normativos ou regulamentos</t>
  </si>
  <si>
    <t xml:space="preserve">Irregularidades ou fraudes em convênios ou outros acordos </t>
  </si>
  <si>
    <t xml:space="preserve">Nepotismo </t>
  </si>
  <si>
    <t xml:space="preserve">Reconhecimento de dívida </t>
  </si>
  <si>
    <t xml:space="preserve">Representação de interesse particular junto à administração </t>
  </si>
  <si>
    <t xml:space="preserve">Total </t>
  </si>
  <si>
    <t>Falta de urbanidade; conduta escandalosa; incontinência pública; manifestação de apreço</t>
  </si>
  <si>
    <t>Quadro - Relatório de Procedimentos por Assunto</t>
  </si>
  <si>
    <t>Quadro - Relatório de Procedimentos por Situação</t>
  </si>
  <si>
    <t>Quadro - Relatório de Procedimentos Instaurados (Por data de cadastramento)</t>
  </si>
  <si>
    <t>Quadro - Relatório de Procedimentos Instaurados</t>
  </si>
  <si>
    <t>Quadro - Relatório de Procedimentos em Indiciamento/Citação</t>
  </si>
  <si>
    <t>Quadro - Consolidado Apenado</t>
  </si>
  <si>
    <t>Quadro - Consolidado Penalidades Prescritas</t>
  </si>
  <si>
    <t>Penalidades</t>
  </si>
  <si>
    <t>Enquadramento legal</t>
  </si>
  <si>
    <t xml:space="preserve"> </t>
  </si>
  <si>
    <t>Relatório de Procedimentos em Decisão Reconsideração/Recurso Hieráquico</t>
  </si>
  <si>
    <t>Relatório de Procedimentos em Reconsideração/Recurso Hieráquico</t>
  </si>
  <si>
    <t>Total de Outras Fases do Processo</t>
  </si>
  <si>
    <t>Quadro - Relatório de Procedimentos Encaminhados para Julgamento</t>
  </si>
  <si>
    <t>Quadro - Relatório de Procedimentos Julgados</t>
  </si>
  <si>
    <t>Quadro - Outras Fases do Processo</t>
  </si>
  <si>
    <t>Total Apenado</t>
  </si>
  <si>
    <t>Quadro - Relatório de Resultados de Julgamentos por Situação</t>
  </si>
  <si>
    <t xml:space="preserve">Quadro - Resultado de Julgamento por Enquadramento Legal </t>
  </si>
  <si>
    <t>Alteração de layout e logo da UFGD. Definição do Relatório de Indicadores ca CGU/PAD para publicação em 2016 referente ao ano 2015 (Vide versão 1.1)</t>
  </si>
  <si>
    <t>1.1</t>
  </si>
  <si>
    <t>Alteração da versão constante no nome do arquivo, de versão 2.0 para 1.0, passando o presente arquivo a ser denominado como v.1.1.</t>
  </si>
  <si>
    <t>Alteraçãoi do Quadro - Relatório de Procedimentos por Situação em 2015: Total de Procedimentos em "Instauração/Instrução" de 2 para 4; Total de Procedimentos "Encaminhados para Julgamento" de 0 para 1; Total de Procedimentos "Julgados"</t>
  </si>
  <si>
    <t>Alteração do Quadro - Relatório de Procedimentos Instaurados (Por data de cadastramento) em 2015: Total de Processos Administrativos Disciplinares de 0 para 2; Total de Ritos Sumários de 0 para 2; Total de Sindicâncias de 0 para 7.</t>
  </si>
  <si>
    <t>Alteração do Quadro - Relatório de Procedimentos Instaurados em 2015: Total de Processos Administrativos Disciplinares de 1 para 2, Total de Ritos Sumários de 0 para 2 e Total de Sindicâncias de 0 para 3.</t>
  </si>
  <si>
    <t>Alteração do Quadro - Relatório de Procedimentos em Indiciamento/Citação em 2015: Total de Sindicâncias de 0 para 5.</t>
  </si>
  <si>
    <t>Alteração do Quadro - Relatório de Procedimentos encaminhados para julgamento em 2015: Total de Sindicâncias de 1 para 6.</t>
  </si>
  <si>
    <t>Alteração do Quadro - Relatório de Procedimentos por Assunto em 2015: Ausência ou impontualidade ao serviço de 2 para 3; Desaparecimento ou perecimento de bens públicos de 0 para 3; Falta de urbanidade, conduta escandalosa,</t>
  </si>
  <si>
    <t>Inclusão dos dados 2016 no somatório total do Quadro - Relatório de Procedimentos Instaurados (Por data de cadastramento).</t>
  </si>
  <si>
    <t>1.2</t>
  </si>
  <si>
    <t>Alterados os gráficos "Procedimentos por situação"; "Fases do processo", "Histórico Procedimentos Instaurados (Sindicância)", "Histórico Procedimentos em Indiciamento/Citação (Sindicância)", "Histórico Encaminhados para Julgamento (Sindicância)", "Histórico Procedimentos Julgados (Sindicância)", "Histórico Procedimentos Instaurados (Processos Administrativos Disciplinares)", "Histórico Procedimentos em Indiciamento/Citação (Processos Administrativos Disciplinares)", "Histórico Encaminhados para Julgamento (Processos Administrativos Disciplinares)", "Histórico Procedimentos Julgados (Processos Administrativos Disciplinares)", "Procedimentos por assunto" e "% Procedimentos por assunto".</t>
  </si>
  <si>
    <t>2.0</t>
  </si>
  <si>
    <t>Definição do Relatório de Indicadores CGU/PAD para publicação em 2018 referente ao ano 2017.</t>
  </si>
  <si>
    <t>Definição do Relatório de Indicadores CGU/PAD para publicação em 2019 referente ao ano 2018.</t>
  </si>
  <si>
    <t>Não observância das normas legais e regulamentares</t>
  </si>
  <si>
    <t>Incontinência pública e conduta escandalosa, na repartição</t>
  </si>
  <si>
    <t>Assédio sexual</t>
  </si>
  <si>
    <t>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</si>
</sst>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008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10"/>
      <name val="Arial"/>
      <family val="2"/>
    </font>
    <font>
      <b/>
      <sz val="10"/>
      <color rgb="FFFFFF00"/>
      <name val="Century Gothic"/>
      <family val="2"/>
    </font>
    <font>
      <b/>
      <sz val="10"/>
      <color theme="0"/>
      <name val="Century Gothic"/>
      <family val="2"/>
    </font>
    <font>
      <sz val="10"/>
      <color theme="3" tint="0.39997558519241921"/>
      <name val="Century Gothic"/>
      <family val="2"/>
    </font>
    <font>
      <b/>
      <sz val="10"/>
      <color theme="3" tint="0.39997558519241921"/>
      <name val="Century Gothic"/>
      <family val="2"/>
    </font>
    <font>
      <sz val="10"/>
      <color rgb="FF009900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auto="1"/>
      </patternFill>
    </fill>
    <fill>
      <patternFill patternType="solid">
        <fgColor theme="0"/>
        <bgColor indexed="64"/>
      </patternFill>
    </fill>
    <fill>
      <gradientFill>
        <stop position="0">
          <color rgb="FF008000"/>
        </stop>
        <stop position="1">
          <color theme="7"/>
        </stop>
      </gradientFill>
    </fill>
    <fill>
      <gradientFill degree="90">
        <stop position="0">
          <color rgb="FF00B050"/>
        </stop>
        <stop position="1">
          <color rgb="FFFF00FF"/>
        </stop>
      </gradientFill>
    </fill>
    <fill>
      <gradientFill degree="90">
        <stop position="0">
          <color rgb="FF00B050"/>
        </stop>
        <stop position="1">
          <color theme="7" tint="-0.25098422193060094"/>
        </stop>
      </gradientFill>
    </fill>
    <fill>
      <gradientFill degree="90">
        <stop position="0">
          <color theme="7" tint="-0.25098422193060094"/>
        </stop>
        <stop position="1">
          <color theme="5" tint="-0.25098422193060094"/>
        </stop>
      </gradientFill>
    </fill>
    <fill>
      <gradientFill degree="90">
        <stop position="0">
          <color theme="5" tint="-0.25098422193060094"/>
        </stop>
        <stop position="1">
          <color rgb="FFFFC000"/>
        </stop>
      </gradientFill>
    </fill>
    <fill>
      <gradientFill degree="90">
        <stop position="0">
          <color rgb="FFFFC000"/>
        </stop>
        <stop position="1">
          <color rgb="FF00B050"/>
        </stop>
      </gradientFill>
    </fill>
    <fill>
      <gradientFill degree="90">
        <stop position="0">
          <color rgb="FFFF00FF"/>
        </stop>
        <stop position="1">
          <color theme="8"/>
        </stop>
      </gradientFill>
    </fill>
    <fill>
      <gradientFill degree="90">
        <stop position="0">
          <color theme="8"/>
        </stop>
        <stop position="1">
          <color rgb="FF99FF66"/>
        </stop>
      </gradientFill>
    </fill>
    <fill>
      <gradientFill degree="90">
        <stop position="0">
          <color rgb="FF99FF66"/>
        </stop>
        <stop position="1">
          <color theme="0" tint="-0.1490218817712943"/>
        </stop>
      </gradientFill>
    </fill>
  </fills>
  <borders count="6">
    <border>
      <left/>
      <right/>
      <top/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7" fillId="0" borderId="0"/>
  </cellStyleXfs>
  <cellXfs count="108">
    <xf numFmtId="0" fontId="0" fillId="0" borderId="0" xfId="0"/>
    <xf numFmtId="0" fontId="0" fillId="3" borderId="0" xfId="0" applyFill="1"/>
    <xf numFmtId="0" fontId="0" fillId="2" borderId="0" xfId="0" applyFill="1" applyAlignment="1"/>
    <xf numFmtId="0" fontId="1" fillId="4" borderId="0" xfId="0" applyFont="1" applyFill="1" applyAlignment="1">
      <alignment horizontal="center"/>
    </xf>
    <xf numFmtId="0" fontId="0" fillId="5" borderId="0" xfId="0" applyFill="1"/>
    <xf numFmtId="0" fontId="0" fillId="6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/>
    <xf numFmtId="0" fontId="0" fillId="3" borderId="0" xfId="0" applyFill="1" applyAlignment="1"/>
    <xf numFmtId="0" fontId="0" fillId="0" borderId="0" xfId="0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/>
    <xf numFmtId="0" fontId="3" fillId="0" borderId="0" xfId="0" applyNumberFormat="1" applyFont="1"/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3" borderId="0" xfId="0" applyFont="1" applyFill="1"/>
    <xf numFmtId="0" fontId="3" fillId="5" borderId="0" xfId="0" applyFont="1" applyFill="1"/>
    <xf numFmtId="0" fontId="6" fillId="5" borderId="0" xfId="0" applyFont="1" applyFill="1" applyAlignment="1"/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/>
    <xf numFmtId="0" fontId="6" fillId="0" borderId="0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10" fontId="3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/>
    <xf numFmtId="0" fontId="6" fillId="5" borderId="0" xfId="0" applyFont="1" applyFill="1" applyBorder="1" applyAlignment="1"/>
    <xf numFmtId="0" fontId="5" fillId="0" borderId="0" xfId="0" applyFont="1" applyBorder="1" applyAlignment="1">
      <alignment horizontal="center" vertical="center" wrapText="1"/>
    </xf>
    <xf numFmtId="9" fontId="5" fillId="0" borderId="0" xfId="0" applyNumberFormat="1" applyFont="1" applyBorder="1" applyAlignment="1">
      <alignment horizontal="center" vertical="center"/>
    </xf>
    <xf numFmtId="0" fontId="6" fillId="0" borderId="0" xfId="0" applyFont="1"/>
    <xf numFmtId="9" fontId="5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/>
    </xf>
    <xf numFmtId="0" fontId="5" fillId="5" borderId="2" xfId="0" applyFont="1" applyFill="1" applyBorder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/>
    </xf>
    <xf numFmtId="0" fontId="10" fillId="3" borderId="0" xfId="0" applyFont="1" applyFill="1"/>
    <xf numFmtId="0" fontId="10" fillId="0" borderId="0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wrapText="1"/>
    </xf>
    <xf numFmtId="0" fontId="4" fillId="0" borderId="0" xfId="0" applyFont="1"/>
    <xf numFmtId="0" fontId="4" fillId="3" borderId="0" xfId="0" applyFont="1" applyFill="1"/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9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0" fontId="4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" fillId="4" borderId="0" xfId="0" applyFont="1" applyFill="1" applyAlignment="1">
      <alignment horizontal="center"/>
    </xf>
    <xf numFmtId="0" fontId="0" fillId="14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center"/>
    </xf>
    <xf numFmtId="10" fontId="9" fillId="0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Plan1" xfId="1" xr:uid="{00000000-0005-0000-0000-000001000000}"/>
  </cellStyles>
  <dxfs count="0"/>
  <tableStyles count="0" defaultTableStyle="TableStyleMedium2" defaultPivotStyle="PivotStyleMedium9"/>
  <colors>
    <mruColors>
      <color rgb="FF006600"/>
      <color rgb="FF009900"/>
      <color rgb="FF00FF00"/>
      <color rgb="FF00CC00"/>
      <color rgb="FF99FF66"/>
      <color rgb="FFFF00FF"/>
      <color rgb="FFFFFF00"/>
      <color rgb="FF763A66"/>
      <color rgb="FF0080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400"/>
              <a:t>Procedimentos por Situação</a:t>
            </a: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Série</c:v>
          </c:tx>
          <c:spPr>
            <a:solidFill>
              <a:srgbClr val="336600"/>
            </a:solidFill>
          </c:spPr>
          <c:invertIfNegative val="0"/>
          <c:dLbls>
            <c:dLbl>
              <c:idx val="0"/>
              <c:layout>
                <c:manualLayout>
                  <c:x val="1.7555258967874868E-2"/>
                  <c:y val="-8.78589743589744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50-4B3A-A242-FA5D0C77F1C6}"/>
                </c:ext>
              </c:extLst>
            </c:dLbl>
            <c:dLbl>
              <c:idx val="1"/>
              <c:layout>
                <c:manualLayout>
                  <c:x val="2.7141149919669243E-2"/>
                  <c:y val="2.71367521367521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50-4B3A-A242-FA5D0C77F1C6}"/>
                </c:ext>
              </c:extLst>
            </c:dLbl>
            <c:dLbl>
              <c:idx val="2"/>
              <c:layout>
                <c:manualLayout>
                  <c:x val="1.8163819064704174E-2"/>
                  <c:y val="3.83311965811966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50-4B3A-A242-FA5D0C77F1C6}"/>
                </c:ext>
              </c:extLst>
            </c:dLbl>
            <c:dLbl>
              <c:idx val="3"/>
              <c:layout>
                <c:manualLayout>
                  <c:x val="2.0414568338844797E-2"/>
                  <c:y val="4.95256410256411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50-4B3A-A242-FA5D0C77F1C6}"/>
                </c:ext>
              </c:extLst>
            </c:dLbl>
            <c:dLbl>
              <c:idx val="4"/>
              <c:layout>
                <c:manualLayout>
                  <c:x val="3.956041136523372E-3"/>
                  <c:y val="-7.81512381391729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A50-4B3A-A242-FA5D0C77F1C6}"/>
                </c:ext>
              </c:extLst>
            </c:dLbl>
            <c:dLbl>
              <c:idx val="5"/>
              <c:layout>
                <c:manualLayout>
                  <c:x val="-1.629259969595714E-2"/>
                  <c:y val="4.82860970259062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50-4B3A-A242-FA5D0C77F1C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('Situação do processo'!$B$17:$B$20,'Situação do processo'!$B$28)</c:f>
              <c:strCache>
                <c:ptCount val="5"/>
                <c:pt idx="0">
                  <c:v>Total de Procedimentos em "Instauração/Instrução"</c:v>
                </c:pt>
                <c:pt idx="1">
                  <c:v>Total de Procedimentos em "Indiciamento/Citação"</c:v>
                </c:pt>
                <c:pt idx="2">
                  <c:v>Total de Procedimentos "Encaminhados para Julgamento"</c:v>
                </c:pt>
                <c:pt idx="3">
                  <c:v>Total de Procedimentos "Julgados"</c:v>
                </c:pt>
                <c:pt idx="4">
                  <c:v>Total de Procedimentos</c:v>
                </c:pt>
              </c:strCache>
            </c:strRef>
          </c:cat>
          <c:val>
            <c:numRef>
              <c:f>('Situação do processo'!$P$17:$P$20,'Situação do processo'!$P$28)</c:f>
              <c:numCache>
                <c:formatCode>General</c:formatCode>
                <c:ptCount val="5"/>
                <c:pt idx="0">
                  <c:v>24</c:v>
                </c:pt>
                <c:pt idx="1">
                  <c:v>15</c:v>
                </c:pt>
                <c:pt idx="2">
                  <c:v>10</c:v>
                </c:pt>
                <c:pt idx="3">
                  <c:v>85</c:v>
                </c:pt>
                <c:pt idx="4">
                  <c:v>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A50-4B3A-A242-FA5D0C77F1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2204416"/>
        <c:axId val="93787264"/>
        <c:axId val="0"/>
      </c:bar3DChart>
      <c:catAx>
        <c:axId val="92204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3787264"/>
        <c:crosses val="autoZero"/>
        <c:auto val="1"/>
        <c:lblAlgn val="ctr"/>
        <c:lblOffset val="100"/>
        <c:noMultiLvlLbl val="0"/>
      </c:catAx>
      <c:valAx>
        <c:axId val="9378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2204416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006600"/>
      </a:solidFill>
    </a:ln>
  </c:spPr>
  <c:txPr>
    <a:bodyPr/>
    <a:lstStyle/>
    <a:p>
      <a:pPr>
        <a:defRPr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91" footer="0.3149606200000019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Histórico Procedimentos Julgados (Processos Administrativos Disciplinares)</a:t>
            </a:r>
          </a:p>
        </c:rich>
      </c:tx>
      <c:layout>
        <c:manualLayout>
          <c:xMode val="edge"/>
          <c:yMode val="edge"/>
          <c:x val="0.18711851520425887"/>
          <c:y val="2.102538310069105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117049554685809"/>
          <c:y val="0.12819192631911067"/>
          <c:w val="0.87679560386093014"/>
          <c:h val="0.8507826905802006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'Fases do Processo'!$B$62</c:f>
              <c:strCache>
                <c:ptCount val="1"/>
                <c:pt idx="0">
                  <c:v>Total de Processos Administrativos Disciplinares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'Fases do Processo'!$C$58:$P$58</c:f>
              <c:str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Total</c:v>
                </c:pt>
              </c:strCache>
            </c:strRef>
          </c:cat>
          <c:val>
            <c:numRef>
              <c:f>'Fases do Processo'!$C$62:$P$62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5</c:v>
                </c:pt>
                <c:pt idx="12">
                  <c:v>7</c:v>
                </c:pt>
                <c:pt idx="1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9D-41C0-846E-F7D2809BEB2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03640448"/>
        <c:axId val="103638912"/>
        <c:axId val="0"/>
      </c:bar3DChart>
      <c:valAx>
        <c:axId val="1036389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3640448"/>
        <c:crosses val="autoZero"/>
        <c:crossBetween val="between"/>
      </c:valAx>
      <c:catAx>
        <c:axId val="103640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0363891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solidFill>
        <a:srgbClr val="006600"/>
      </a:solidFill>
    </a:ln>
  </c:spPr>
  <c:txPr>
    <a:bodyPr/>
    <a:lstStyle/>
    <a:p>
      <a:pPr>
        <a:defRPr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236" footer="0.3149606200000023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% Total Resultados de Julgamentos por Situação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'Resultados de julgamentos'!$Q$16</c:f>
              <c:strCache>
                <c:ptCount val="1"/>
                <c:pt idx="0">
                  <c:v>% Total</c:v>
                </c:pt>
              </c:strCache>
            </c:strRef>
          </c:tx>
          <c:spPr>
            <a:solidFill>
              <a:srgbClr val="FF6699"/>
            </a:solidFill>
          </c:spPr>
          <c:dPt>
            <c:idx val="1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0-4E93-4E62-8CE0-C30D38E579CD}"/>
              </c:ext>
            </c:extLst>
          </c:dPt>
          <c:dPt>
            <c:idx val="2"/>
            <c:bubble3D val="0"/>
            <c:spPr>
              <a:solidFill>
                <a:srgbClr val="33CCFF"/>
              </a:solidFill>
            </c:spPr>
            <c:extLst>
              <c:ext xmlns:c16="http://schemas.microsoft.com/office/drawing/2014/chart" uri="{C3380CC4-5D6E-409C-BE32-E72D297353CC}">
                <c16:uniqueId val="{00000001-4E93-4E62-8CE0-C30D38E579CD}"/>
              </c:ext>
            </c:extLst>
          </c:dPt>
          <c:dPt>
            <c:idx val="3"/>
            <c:bubble3D val="0"/>
            <c:spPr>
              <a:solidFill>
                <a:srgbClr val="00CC00"/>
              </a:solidFill>
            </c:spPr>
            <c:extLst>
              <c:ext xmlns:c16="http://schemas.microsoft.com/office/drawing/2014/chart" uri="{C3380CC4-5D6E-409C-BE32-E72D297353CC}">
                <c16:uniqueId val="{00000002-4E93-4E62-8CE0-C30D38E579CD}"/>
              </c:ext>
            </c:extLst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E93-4E62-8CE0-C30D38E579CD}"/>
              </c:ext>
            </c:extLst>
          </c:dPt>
          <c:dLbls>
            <c:dLbl>
              <c:idx val="2"/>
              <c:layout>
                <c:manualLayout>
                  <c:x val="2.5462668816040617E-17"/>
                  <c:y val="-1.3888888888889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93-4E62-8CE0-C30D38E579CD}"/>
                </c:ext>
              </c:extLst>
            </c:dLbl>
            <c:dLbl>
              <c:idx val="3"/>
              <c:layout>
                <c:manualLayout>
                  <c:x val="1.6666666666666621E-2"/>
                  <c:y val="2.3148148148148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93-4E62-8CE0-C30D38E579CD}"/>
                </c:ext>
              </c:extLst>
            </c:dLbl>
            <c:dLbl>
              <c:idx val="4"/>
              <c:layout>
                <c:manualLayout>
                  <c:x val="1.6666666666666621E-2"/>
                  <c:y val="-6.4814814814815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93-4E62-8CE0-C30D38E579C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'Resultados de julgamentos'!$B$17:$B$21</c:f>
              <c:strCache>
                <c:ptCount val="5"/>
                <c:pt idx="0">
                  <c:v>Total Não-Indiciado</c:v>
                </c:pt>
                <c:pt idx="1">
                  <c:v>Total Absolvido ou Arquivado</c:v>
                </c:pt>
                <c:pt idx="2">
                  <c:v>Total Submetido a outro processo disciplinar</c:v>
                </c:pt>
                <c:pt idx="3">
                  <c:v>Total Apenado</c:v>
                </c:pt>
                <c:pt idx="4">
                  <c:v>Total Penalidade Prescrita</c:v>
                </c:pt>
              </c:strCache>
            </c:strRef>
          </c:cat>
          <c:val>
            <c:numRef>
              <c:f>'Resultados de julgamentos'!$Q$17:$Q$21</c:f>
              <c:numCache>
                <c:formatCode>0%</c:formatCode>
                <c:ptCount val="5"/>
                <c:pt idx="0">
                  <c:v>0.64444444444444449</c:v>
                </c:pt>
                <c:pt idx="1">
                  <c:v>0.17777777777777778</c:v>
                </c:pt>
                <c:pt idx="2">
                  <c:v>6.6666666666666666E-2</c:v>
                </c:pt>
                <c:pt idx="3">
                  <c:v>0.1111111111111111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93-4E62-8CE0-C30D38E57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spPr>
    <a:ln>
      <a:solidFill>
        <a:srgbClr val="006600"/>
      </a:solidFill>
    </a:ln>
  </c:spPr>
  <c:txPr>
    <a:bodyPr/>
    <a:lstStyle/>
    <a:p>
      <a:pPr>
        <a:defRPr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202" footer="0.314960620000002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Procedimentos por assunto</a:t>
            </a:r>
          </a:p>
        </c:rich>
      </c:tx>
      <c:overlay val="0"/>
    </c:title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Century Gothic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'Procedimentos por assunto'!$B$17:$B$30</c:f>
              <c:strCache>
                <c:ptCount val="14"/>
                <c:pt idx="0">
                  <c:v>Total de procedimentos sem assunto </c:v>
                </c:pt>
                <c:pt idx="1">
                  <c:v>Erros procedimentais ou descumprimento de normas ou regulamentos </c:v>
                </c:pt>
                <c:pt idx="2">
                  <c:v>Desaparecimento ou perecimento de bens públicos</c:v>
                </c:pt>
                <c:pt idx="3">
                  <c:v>Falta de urbanidade; conduta escandalosa; incontinência pública; manifestação de apreço</c:v>
                </c:pt>
                <c:pt idx="4">
                  <c:v>Ausência ou impontualidade ao serviço</c:v>
                </c:pt>
                <c:pt idx="5">
                  <c:v>Acumulação indevida de cargos</c:v>
                </c:pt>
                <c:pt idx="6">
                  <c:v>Assédio moral</c:v>
                </c:pt>
                <c:pt idx="7">
                  <c:v>Irregularidades definidas em normativos ou regulamentos</c:v>
                </c:pt>
                <c:pt idx="8">
                  <c:v>Favorecimento próprio ou de terceiros </c:v>
                </c:pt>
                <c:pt idx="9">
                  <c:v>Ausência de presteza nas atividades ou na prestação de informações</c:v>
                </c:pt>
                <c:pt idx="10">
                  <c:v>Irregularidades ou fraudes em licitações ou contratos </c:v>
                </c:pt>
                <c:pt idx="11">
                  <c:v>Assédio sexual</c:v>
                </c:pt>
                <c:pt idx="12">
                  <c:v>Conflito de interesse entre a função pública e atos da vida privada</c:v>
                </c:pt>
                <c:pt idx="13">
                  <c:v>Descumprimento de normas relacionadas ao orçamento público </c:v>
                </c:pt>
              </c:strCache>
            </c:strRef>
          </c:cat>
          <c:val>
            <c:numRef>
              <c:f>'Procedimentos por assunto'!$P$17:$P$30</c:f>
              <c:numCache>
                <c:formatCode>General</c:formatCode>
                <c:ptCount val="14"/>
                <c:pt idx="0">
                  <c:v>48</c:v>
                </c:pt>
                <c:pt idx="1">
                  <c:v>19</c:v>
                </c:pt>
                <c:pt idx="2">
                  <c:v>13</c:v>
                </c:pt>
                <c:pt idx="3">
                  <c:v>13</c:v>
                </c:pt>
                <c:pt idx="4">
                  <c:v>11</c:v>
                </c:pt>
                <c:pt idx="5">
                  <c:v>9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C-404C-94E5-2E940D0AD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3842944"/>
        <c:axId val="103844480"/>
        <c:axId val="0"/>
      </c:bar3DChart>
      <c:catAx>
        <c:axId val="1038429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pt-BR"/>
          </a:p>
        </c:txPr>
        <c:crossAx val="103844480"/>
        <c:crosses val="autoZero"/>
        <c:auto val="1"/>
        <c:lblAlgn val="ctr"/>
        <c:lblOffset val="100"/>
        <c:noMultiLvlLbl val="0"/>
      </c:catAx>
      <c:valAx>
        <c:axId val="1038444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3842944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006600"/>
      </a:solidFill>
    </a:ln>
  </c:sp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Century Gothic" pitchFamily="34" charset="0"/>
              </a:defRPr>
            </a:pPr>
            <a:r>
              <a:rPr lang="pt-BR" sz="1400">
                <a:latin typeface="Century Gothic" pitchFamily="34" charset="0"/>
              </a:rPr>
              <a:t>% Procedimentos</a:t>
            </a:r>
            <a:r>
              <a:rPr lang="pt-BR" sz="1400" baseline="0">
                <a:latin typeface="Century Gothic" pitchFamily="34" charset="0"/>
              </a:rPr>
              <a:t> por assunto</a:t>
            </a:r>
            <a:endParaRPr lang="pt-BR" sz="1400">
              <a:latin typeface="Century Gothic" pitchFamily="34" charset="0"/>
            </a:endParaRPr>
          </a:p>
        </c:rich>
      </c:tx>
      <c:overlay val="0"/>
    </c:title>
    <c:autoTitleDeleted val="0"/>
    <c:view3D>
      <c:rotX val="7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Century Gothic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'Procedimentos por assunto'!$B$17:$B$30</c:f>
              <c:strCache>
                <c:ptCount val="14"/>
                <c:pt idx="0">
                  <c:v>Total de procedimentos sem assunto </c:v>
                </c:pt>
                <c:pt idx="1">
                  <c:v>Erros procedimentais ou descumprimento de normas ou regulamentos </c:v>
                </c:pt>
                <c:pt idx="2">
                  <c:v>Desaparecimento ou perecimento de bens públicos</c:v>
                </c:pt>
                <c:pt idx="3">
                  <c:v>Falta de urbanidade; conduta escandalosa; incontinência pública; manifestação de apreço</c:v>
                </c:pt>
                <c:pt idx="4">
                  <c:v>Ausência ou impontualidade ao serviço</c:v>
                </c:pt>
                <c:pt idx="5">
                  <c:v>Acumulação indevida de cargos</c:v>
                </c:pt>
                <c:pt idx="6">
                  <c:v>Assédio moral</c:v>
                </c:pt>
                <c:pt idx="7">
                  <c:v>Irregularidades definidas em normativos ou regulamentos</c:v>
                </c:pt>
                <c:pt idx="8">
                  <c:v>Favorecimento próprio ou de terceiros </c:v>
                </c:pt>
                <c:pt idx="9">
                  <c:v>Ausência de presteza nas atividades ou na prestação de informações</c:v>
                </c:pt>
                <c:pt idx="10">
                  <c:v>Irregularidades ou fraudes em licitações ou contratos </c:v>
                </c:pt>
                <c:pt idx="11">
                  <c:v>Assédio sexual</c:v>
                </c:pt>
                <c:pt idx="12">
                  <c:v>Conflito de interesse entre a função pública e atos da vida privada</c:v>
                </c:pt>
                <c:pt idx="13">
                  <c:v>Descumprimento de normas relacionadas ao orçamento público </c:v>
                </c:pt>
              </c:strCache>
            </c:strRef>
          </c:cat>
          <c:val>
            <c:numRef>
              <c:f>'Procedimentos por assunto'!$P$17:$P$30</c:f>
              <c:numCache>
                <c:formatCode>General</c:formatCode>
                <c:ptCount val="14"/>
                <c:pt idx="0">
                  <c:v>48</c:v>
                </c:pt>
                <c:pt idx="1">
                  <c:v>19</c:v>
                </c:pt>
                <c:pt idx="2">
                  <c:v>13</c:v>
                </c:pt>
                <c:pt idx="3">
                  <c:v>13</c:v>
                </c:pt>
                <c:pt idx="4">
                  <c:v>11</c:v>
                </c:pt>
                <c:pt idx="5">
                  <c:v>9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92-44EB-899F-EED78F041D8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>
            <a:defRPr>
              <a:latin typeface="Century Gothic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solidFill>
        <a:srgbClr val="006600"/>
      </a:solidFill>
    </a:ln>
  </c:sp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Fases de Processo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('Fases do Processo'!$B$25,'Fases do Processo'!$B$39,'Fases do Processo'!$B$53,'Fases do Processo'!$B$67,'Fases do Processo'!$B$80)</c:f>
              <c:strCache>
                <c:ptCount val="5"/>
                <c:pt idx="0">
                  <c:v>Total de Procedimentos Instaurados</c:v>
                </c:pt>
                <c:pt idx="1">
                  <c:v>Total de Procedimentos em Indiciamento/Citação</c:v>
                </c:pt>
                <c:pt idx="2">
                  <c:v>Total de Procedimentos encaminhados para julgamento</c:v>
                </c:pt>
                <c:pt idx="3">
                  <c:v>Total de Procedimentos julgados</c:v>
                </c:pt>
                <c:pt idx="4">
                  <c:v>Total de Outras Fases do Processo</c:v>
                </c:pt>
              </c:strCache>
            </c:strRef>
          </c:cat>
          <c:val>
            <c:numRef>
              <c:f>('Fases do Processo'!$P$25,'Fases do Processo'!$P$39,'Fases do Processo'!$P$53,'Fases do Processo'!$P$67,'Fases do Processo'!$P$80)</c:f>
              <c:numCache>
                <c:formatCode>General</c:formatCode>
                <c:ptCount val="5"/>
                <c:pt idx="0">
                  <c:v>122</c:v>
                </c:pt>
                <c:pt idx="1">
                  <c:v>108</c:v>
                </c:pt>
                <c:pt idx="2">
                  <c:v>103</c:v>
                </c:pt>
                <c:pt idx="3">
                  <c:v>110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F7-4F29-8299-6D82826DF5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3894144"/>
        <c:axId val="93895680"/>
      </c:barChart>
      <c:catAx>
        <c:axId val="938941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93895680"/>
        <c:crosses val="autoZero"/>
        <c:auto val="1"/>
        <c:lblAlgn val="ctr"/>
        <c:lblOffset val="100"/>
        <c:noMultiLvlLbl val="0"/>
      </c:catAx>
      <c:valAx>
        <c:axId val="938956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94144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006600"/>
      </a:solidFill>
    </a:ln>
  </c:spPr>
  <c:txPr>
    <a:bodyPr/>
    <a:lstStyle/>
    <a:p>
      <a:pPr>
        <a:defRPr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213" footer="0.3149606200000021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Histórico Procedimentos Instaurados (Sindicância)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117049554685809"/>
          <c:y val="9.8756389978144579E-2"/>
          <c:w val="0.89393308209931621"/>
          <c:h val="0.88021822692116536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'Fases do Processo'!$B$22</c:f>
              <c:strCache>
                <c:ptCount val="1"/>
                <c:pt idx="0">
                  <c:v>Total de Sindicâncias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'Fases do Processo'!$C$16:$P$16</c:f>
              <c:str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Total</c:v>
                </c:pt>
              </c:strCache>
            </c:strRef>
          </c:cat>
          <c:val>
            <c:numRef>
              <c:f>'Fases do Processo'!$C$22:$P$22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18</c:v>
                </c:pt>
                <c:pt idx="5">
                  <c:v>17</c:v>
                </c:pt>
                <c:pt idx="6">
                  <c:v>12</c:v>
                </c:pt>
                <c:pt idx="7">
                  <c:v>9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9</c:v>
                </c:pt>
                <c:pt idx="12">
                  <c:v>2</c:v>
                </c:pt>
                <c:pt idx="13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2F-4647-8360-527EA93D7A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02253312"/>
        <c:axId val="102251520"/>
        <c:axId val="0"/>
      </c:bar3DChart>
      <c:valAx>
        <c:axId val="1022515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2253312"/>
        <c:crosses val="autoZero"/>
        <c:crossBetween val="between"/>
      </c:valAx>
      <c:catAx>
        <c:axId val="102253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0225152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solidFill>
        <a:srgbClr val="006600"/>
      </a:solidFill>
    </a:ln>
  </c:spPr>
  <c:txPr>
    <a:bodyPr/>
    <a:lstStyle/>
    <a:p>
      <a:pPr>
        <a:defRPr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236" footer="0.3149606200000023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Histórico Procedimentos em Indiciamento/Citação (Sindicância)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117049554685809"/>
          <c:y val="0.15546168264651067"/>
          <c:w val="0.89148487092240258"/>
          <c:h val="0.81930785763266123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'Fases do Processo'!$B$36</c:f>
              <c:strCache>
                <c:ptCount val="1"/>
                <c:pt idx="0">
                  <c:v>Total de Sindicâncias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'Fases do Processo'!$C$30:$P$30</c:f>
              <c:str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Total</c:v>
                </c:pt>
              </c:strCache>
            </c:strRef>
          </c:cat>
          <c:val>
            <c:numRef>
              <c:f>'Fases do Processo'!$C$36:$P$36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10</c:v>
                </c:pt>
                <c:pt idx="5">
                  <c:v>18</c:v>
                </c:pt>
                <c:pt idx="6">
                  <c:v>14</c:v>
                </c:pt>
                <c:pt idx="7">
                  <c:v>9</c:v>
                </c:pt>
                <c:pt idx="8">
                  <c:v>7</c:v>
                </c:pt>
                <c:pt idx="9">
                  <c:v>5</c:v>
                </c:pt>
                <c:pt idx="10">
                  <c:v>1</c:v>
                </c:pt>
                <c:pt idx="11">
                  <c:v>9</c:v>
                </c:pt>
                <c:pt idx="12">
                  <c:v>3</c:v>
                </c:pt>
                <c:pt idx="13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D3-4871-9353-6C25356229C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02439168"/>
        <c:axId val="102437632"/>
        <c:axId val="0"/>
      </c:bar3DChart>
      <c:valAx>
        <c:axId val="1024376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2439168"/>
        <c:crosses val="autoZero"/>
        <c:crossBetween val="between"/>
      </c:valAx>
      <c:catAx>
        <c:axId val="102439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0243763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solidFill>
        <a:srgbClr val="006600"/>
      </a:solidFill>
    </a:ln>
  </c:spPr>
  <c:txPr>
    <a:bodyPr/>
    <a:lstStyle/>
    <a:p>
      <a:pPr>
        <a:defRPr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247" footer="0.3149606200000024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Histórico Encaminhados para Julgamento (Sindicância)</a:t>
            </a:r>
          </a:p>
        </c:rich>
      </c:tx>
      <c:layout>
        <c:manualLayout>
          <c:xMode val="edge"/>
          <c:yMode val="edge"/>
          <c:x val="0.18711851520425887"/>
          <c:y val="0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117049554685809"/>
          <c:y val="0.12819192631911067"/>
          <c:w val="0.89393308209931621"/>
          <c:h val="0.8507826905802006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'Fases do Processo'!$B$50</c:f>
              <c:strCache>
                <c:ptCount val="1"/>
                <c:pt idx="0">
                  <c:v>Total de Sindicâncias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'Fases do Processo'!$C$44:$P$44</c:f>
              <c:str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Total</c:v>
                </c:pt>
              </c:strCache>
            </c:strRef>
          </c:cat>
          <c:val>
            <c:numRef>
              <c:f>'Fases do Processo'!$C$50:$P$50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17</c:v>
                </c:pt>
                <c:pt idx="6">
                  <c:v>9</c:v>
                </c:pt>
                <c:pt idx="7">
                  <c:v>10</c:v>
                </c:pt>
                <c:pt idx="8">
                  <c:v>8</c:v>
                </c:pt>
                <c:pt idx="9">
                  <c:v>5</c:v>
                </c:pt>
                <c:pt idx="10">
                  <c:v>2</c:v>
                </c:pt>
                <c:pt idx="11">
                  <c:v>11</c:v>
                </c:pt>
                <c:pt idx="12">
                  <c:v>2</c:v>
                </c:pt>
                <c:pt idx="1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D5-4731-A6F0-54AB443332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02477824"/>
        <c:axId val="102476032"/>
        <c:axId val="0"/>
      </c:bar3DChart>
      <c:valAx>
        <c:axId val="102476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2477824"/>
        <c:crosses val="autoZero"/>
        <c:crossBetween val="between"/>
      </c:valAx>
      <c:catAx>
        <c:axId val="102477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0247603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solidFill>
        <a:srgbClr val="006600"/>
      </a:solidFill>
    </a:ln>
  </c:spPr>
  <c:txPr>
    <a:bodyPr/>
    <a:lstStyle/>
    <a:p>
      <a:pPr>
        <a:defRPr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236" footer="0.3149606200000023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Histórico Procedimentos Julgados (Sindicância)</a:t>
            </a:r>
          </a:p>
        </c:rich>
      </c:tx>
      <c:layout>
        <c:manualLayout>
          <c:xMode val="edge"/>
          <c:yMode val="edge"/>
          <c:x val="0.18711851520425887"/>
          <c:y val="2.102538310069105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117049554685809"/>
          <c:y val="0.12819192631911067"/>
          <c:w val="0.89393308209931621"/>
          <c:h val="0.8507826905802006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'Fases do Processo'!$B$64</c:f>
              <c:strCache>
                <c:ptCount val="1"/>
                <c:pt idx="0">
                  <c:v>Total de Sindicâncias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'Fases do Processo'!$C$58:$P$58</c:f>
              <c:str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Total</c:v>
                </c:pt>
              </c:strCache>
            </c:strRef>
          </c:cat>
          <c:val>
            <c:numRef>
              <c:f>'Fases do Processo'!$C$64:$P$64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14</c:v>
                </c:pt>
                <c:pt idx="6">
                  <c:v>10</c:v>
                </c:pt>
                <c:pt idx="7">
                  <c:v>12</c:v>
                </c:pt>
                <c:pt idx="8">
                  <c:v>7</c:v>
                </c:pt>
                <c:pt idx="9">
                  <c:v>6</c:v>
                </c:pt>
                <c:pt idx="10">
                  <c:v>1</c:v>
                </c:pt>
                <c:pt idx="11">
                  <c:v>8</c:v>
                </c:pt>
                <c:pt idx="12">
                  <c:v>7</c:v>
                </c:pt>
                <c:pt idx="13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D9-4751-BAC3-37353F625D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02503936"/>
        <c:axId val="102502400"/>
        <c:axId val="0"/>
      </c:bar3DChart>
      <c:valAx>
        <c:axId val="102502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2503936"/>
        <c:crosses val="autoZero"/>
        <c:crossBetween val="between"/>
      </c:valAx>
      <c:catAx>
        <c:axId val="102503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0250240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solidFill>
        <a:srgbClr val="006600"/>
      </a:solidFill>
    </a:ln>
  </c:spPr>
  <c:txPr>
    <a:bodyPr/>
    <a:lstStyle/>
    <a:p>
      <a:pPr>
        <a:defRPr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236" footer="0.3149606200000023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Histórico Procedimentos Instaurados (Processos Administrativos Disciplinares)</a:t>
            </a:r>
          </a:p>
        </c:rich>
      </c:tx>
      <c:layout>
        <c:manualLayout>
          <c:xMode val="edge"/>
          <c:yMode val="edge"/>
          <c:x val="0.13428611800647774"/>
          <c:y val="4.4650500841504105E-3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117049554685809"/>
          <c:y val="9.8756389978144579E-2"/>
          <c:w val="0.86700275915327363"/>
          <c:h val="0.88021822692116536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'Fases do Processo'!$B$20</c:f>
              <c:strCache>
                <c:ptCount val="1"/>
                <c:pt idx="0">
                  <c:v>Total de Processos Administrativos Disciplinares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'Fases do Processo'!$C$16:$P$16</c:f>
              <c:str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Total</c:v>
                </c:pt>
              </c:strCache>
            </c:strRef>
          </c:cat>
          <c:val>
            <c:numRef>
              <c:f>'Fases do Processo'!$C$20:$P$20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4</c:v>
                </c:pt>
                <c:pt idx="1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BA-46CB-8072-0A5A8B2623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02550144"/>
        <c:axId val="102548608"/>
        <c:axId val="0"/>
      </c:bar3DChart>
      <c:valAx>
        <c:axId val="1025486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2550144"/>
        <c:crosses val="autoZero"/>
        <c:crossBetween val="between"/>
      </c:valAx>
      <c:catAx>
        <c:axId val="102550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0254860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solidFill>
        <a:srgbClr val="006600"/>
      </a:solidFill>
    </a:ln>
  </c:spPr>
  <c:txPr>
    <a:bodyPr/>
    <a:lstStyle/>
    <a:p>
      <a:pPr>
        <a:defRPr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236" footer="0.3149606200000023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Histórico Procedimentos em Indiciamento/Citação (Processos Administrativos Disciplinares)</a:t>
            </a:r>
          </a:p>
        </c:rich>
      </c:tx>
      <c:layout>
        <c:manualLayout>
          <c:xMode val="edge"/>
          <c:yMode val="edge"/>
          <c:x val="0.1265925661898952"/>
          <c:y val="8.9301001683007464E-3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117049554685809"/>
          <c:y val="0.15546168264651061"/>
          <c:w val="0.86945097033019114"/>
          <c:h val="0.81930785763266123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'Fases do Processo'!$B$34</c:f>
              <c:strCache>
                <c:ptCount val="1"/>
                <c:pt idx="0">
                  <c:v>Total de Processos Administrativos Disciplinares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'Fases do Processo'!$C$30:$P$30</c:f>
              <c:str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Total</c:v>
                </c:pt>
              </c:strCache>
            </c:strRef>
          </c:cat>
          <c:val>
            <c:numRef>
              <c:f>'Fases do Processo'!$C$34:$P$34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4</c:v>
                </c:pt>
                <c:pt idx="1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C1-40BB-AFCE-9A71125AE9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03715200"/>
        <c:axId val="103688832"/>
        <c:axId val="0"/>
      </c:bar3DChart>
      <c:valAx>
        <c:axId val="1036888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3715200"/>
        <c:crosses val="autoZero"/>
        <c:crossBetween val="between"/>
      </c:valAx>
      <c:catAx>
        <c:axId val="103715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0368883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solidFill>
        <a:srgbClr val="006600"/>
      </a:solidFill>
    </a:ln>
  </c:spPr>
  <c:txPr>
    <a:bodyPr/>
    <a:lstStyle/>
    <a:p>
      <a:pPr>
        <a:defRPr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236" footer="0.3149606200000023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Histórico Encaminhados para Julgamento (Processos Administrativos Disciplinares)</a:t>
            </a:r>
          </a:p>
        </c:rich>
      </c:tx>
      <c:layout>
        <c:manualLayout>
          <c:xMode val="edge"/>
          <c:yMode val="edge"/>
          <c:x val="0.18711851520425887"/>
          <c:y val="0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117049554685809"/>
          <c:y val="0.12819192631911067"/>
          <c:w val="0.86945097033019114"/>
          <c:h val="0.8507826905802006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'Fases do Processo'!$B$48</c:f>
              <c:strCache>
                <c:ptCount val="1"/>
                <c:pt idx="0">
                  <c:v>Total de Processos Administrativos Disciplinares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'Fases do Processo'!$C$44:$P$44</c:f>
              <c:str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Total</c:v>
                </c:pt>
              </c:strCache>
            </c:strRef>
          </c:cat>
          <c:val>
            <c:numRef>
              <c:f>'Fases do Processo'!$C$48:$P$48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7</c:v>
                </c:pt>
                <c:pt idx="12">
                  <c:v>4</c:v>
                </c:pt>
                <c:pt idx="1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13-4E9D-9BCB-F192A71341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03618432"/>
        <c:axId val="103616896"/>
        <c:axId val="0"/>
      </c:bar3DChart>
      <c:valAx>
        <c:axId val="1036168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3618432"/>
        <c:crosses val="autoZero"/>
        <c:crossBetween val="between"/>
      </c:valAx>
      <c:catAx>
        <c:axId val="10361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0361689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solidFill>
        <a:srgbClr val="006600"/>
      </a:solidFill>
    </a:ln>
  </c:spPr>
  <c:txPr>
    <a:bodyPr/>
    <a:lstStyle/>
    <a:p>
      <a:pPr>
        <a:defRPr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236" footer="0.314960620000002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Fases do Processo'!A1"/><Relationship Id="rId2" Type="http://schemas.openxmlformats.org/officeDocument/2006/relationships/hyperlink" Target="#'Situa&#231;&#227;o do processo'!A1"/><Relationship Id="rId1" Type="http://schemas.openxmlformats.org/officeDocument/2006/relationships/image" Target="../media/image1.png"/><Relationship Id="rId6" Type="http://schemas.openxmlformats.org/officeDocument/2006/relationships/hyperlink" Target="#'Atualiza&#231;&#227;o do arquivo'!A1"/><Relationship Id="rId5" Type="http://schemas.openxmlformats.org/officeDocument/2006/relationships/hyperlink" Target="#'Procedimentos por assunto'!A1"/><Relationship Id="rId4" Type="http://schemas.openxmlformats.org/officeDocument/2006/relationships/hyperlink" Target="#'Resultados de julgamentos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image" Target="../media/image1.png"/><Relationship Id="rId1" Type="http://schemas.openxmlformats.org/officeDocument/2006/relationships/hyperlink" Target="#capa!A1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image" Target="../media/image1.png"/><Relationship Id="rId1" Type="http://schemas.openxmlformats.org/officeDocument/2006/relationships/hyperlink" Target="#capa!A1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112059</xdr:colOff>
      <xdr:row>0</xdr:row>
      <xdr:rowOff>100854</xdr:rowOff>
    </xdr:from>
    <xdr:to>
      <xdr:col>16</xdr:col>
      <xdr:colOff>571500</xdr:colOff>
      <xdr:row>10</xdr:row>
      <xdr:rowOff>0</xdr:rowOff>
    </xdr:to>
    <xdr:grpSp>
      <xdr:nvGrpSpPr>
        <xdr:cNvPr id="40" name="Grupo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pSpPr/>
      </xdr:nvGrpSpPr>
      <xdr:grpSpPr>
        <a:xfrm>
          <a:off x="112059" y="100854"/>
          <a:ext cx="10141323" cy="1804146"/>
          <a:chOff x="112059" y="100854"/>
          <a:chExt cx="10141323" cy="1804146"/>
        </a:xfrm>
      </xdr:grpSpPr>
      <xdr:sp macro="" textlink="">
        <xdr:nvSpPr>
          <xdr:cNvPr id="2" name="Retângulo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1602441" y="100854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- COPLAN</a:t>
            </a:r>
          </a:p>
        </xdr:txBody>
      </xdr:sp>
      <xdr:sp macro="" textlink="">
        <xdr:nvSpPr>
          <xdr:cNvPr id="3" name="Fluxograma: Dados armazenados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112059" y="918881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 - CGU-PAD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12" name="Fluxograma: Dados armazenados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5468471" y="936813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Referência: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03/06/2019</a:t>
            </a:r>
          </a:p>
          <a:p>
            <a:pPr eaLnBrk="1" fontAlgn="auto" latinLnBrk="0" hangingPunct="1"/>
            <a:endParaRPr lang="pt-BR" sz="1200" b="1">
              <a:effectLst/>
              <a:latin typeface="Century Gothic" panose="020B0502020202020204" pitchFamily="34" charset="0"/>
            </a:endParaRPr>
          </a:p>
        </xdr:txBody>
      </xdr:sp>
      <xdr:pic>
        <xdr:nvPicPr>
          <xdr:cNvPr id="13" name="Imagem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2060" y="134471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596150</xdr:colOff>
      <xdr:row>13</xdr:row>
      <xdr:rowOff>24625</xdr:rowOff>
    </xdr:from>
    <xdr:to>
      <xdr:col>8</xdr:col>
      <xdr:colOff>24651</xdr:colOff>
      <xdr:row>17</xdr:row>
      <xdr:rowOff>162625</xdr:rowOff>
    </xdr:to>
    <xdr:sp macro="" textlink="">
      <xdr:nvSpPr>
        <xdr:cNvPr id="20" name="Fluxograma: Processo alternativo 1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596150" y="2501125"/>
          <a:ext cx="4269442" cy="90000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- Situação do Processo</a:t>
          </a:r>
          <a:endParaRPr lang="pt-BR" sz="1200">
            <a:effectLst/>
            <a:latin typeface="Century Gothic" panose="020B0502020202020204" pitchFamily="34" charset="0"/>
          </a:endParaRPr>
        </a:p>
        <a:p>
          <a:pPr algn="ctr"/>
          <a:endParaRPr lang="pt-BR" sz="12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8</xdr:col>
      <xdr:colOff>210669</xdr:colOff>
      <xdr:row>13</xdr:row>
      <xdr:rowOff>20142</xdr:rowOff>
    </xdr:from>
    <xdr:to>
      <xdr:col>15</xdr:col>
      <xdr:colOff>244287</xdr:colOff>
      <xdr:row>17</xdr:row>
      <xdr:rowOff>158142</xdr:rowOff>
    </xdr:to>
    <xdr:sp macro="" textlink="">
      <xdr:nvSpPr>
        <xdr:cNvPr id="21" name="Fluxograma: Processo alternativo 2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5051610" y="2496642"/>
          <a:ext cx="4269442" cy="90000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- Fases do Processo</a:t>
          </a:r>
          <a:endParaRPr lang="pt-BR" sz="1200">
            <a:effectLst/>
            <a:latin typeface="Century Gothic" panose="020B0502020202020204" pitchFamily="34" charset="0"/>
          </a:endParaRPr>
        </a:p>
        <a:p>
          <a:pPr algn="ctr"/>
          <a:endParaRPr lang="pt-BR" sz="12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0</xdr:col>
      <xdr:colOff>596150</xdr:colOff>
      <xdr:row>21</xdr:row>
      <xdr:rowOff>24641</xdr:rowOff>
    </xdr:from>
    <xdr:to>
      <xdr:col>8</xdr:col>
      <xdr:colOff>24651</xdr:colOff>
      <xdr:row>25</xdr:row>
      <xdr:rowOff>162641</xdr:rowOff>
    </xdr:to>
    <xdr:sp macro="" textlink="">
      <xdr:nvSpPr>
        <xdr:cNvPr id="22" name="Fluxograma: Processo alternativo 2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596150" y="4025141"/>
          <a:ext cx="4269442" cy="90000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-  Resultados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dos julgamentos</a:t>
          </a:r>
          <a:endParaRPr lang="pt-BR" sz="1200">
            <a:effectLst/>
            <a:latin typeface="Century Gothic" panose="020B0502020202020204" pitchFamily="34" charset="0"/>
          </a:endParaRPr>
        </a:p>
        <a:p>
          <a:pPr algn="ctr"/>
          <a:endParaRPr lang="pt-BR" sz="12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8</xdr:col>
      <xdr:colOff>210669</xdr:colOff>
      <xdr:row>21</xdr:row>
      <xdr:rowOff>20158</xdr:rowOff>
    </xdr:from>
    <xdr:to>
      <xdr:col>15</xdr:col>
      <xdr:colOff>244287</xdr:colOff>
      <xdr:row>25</xdr:row>
      <xdr:rowOff>158158</xdr:rowOff>
    </xdr:to>
    <xdr:sp macro="" textlink="">
      <xdr:nvSpPr>
        <xdr:cNvPr id="23" name="Fluxograma: Processo alternativo 2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5051610" y="4020658"/>
          <a:ext cx="4269442" cy="90000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- Procedimentos por assunto</a:t>
          </a:r>
          <a:endParaRPr lang="pt-BR" sz="1200">
            <a:effectLst/>
            <a:latin typeface="Century Gothic" panose="020B0502020202020204" pitchFamily="34" charset="0"/>
          </a:endParaRPr>
        </a:p>
        <a:p>
          <a:pPr algn="ctr"/>
          <a:endParaRPr lang="pt-BR" sz="1200"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13</xdr:col>
      <xdr:colOff>44827</xdr:colOff>
      <xdr:row>0</xdr:row>
      <xdr:rowOff>44823</xdr:rowOff>
    </xdr:from>
    <xdr:to>
      <xdr:col>18</xdr:col>
      <xdr:colOff>268940</xdr:colOff>
      <xdr:row>2</xdr:row>
      <xdr:rowOff>134470</xdr:rowOff>
    </xdr:to>
    <xdr:sp macro="" textlink="">
      <xdr:nvSpPr>
        <xdr:cNvPr id="11" name="Fluxograma: Dados armazenados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911356" y="44823"/>
          <a:ext cx="2935937" cy="470647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Informações</a:t>
          </a:r>
          <a:r>
            <a:rPr lang="pt-BR" sz="1100" b="1" baseline="0">
              <a:solidFill>
                <a:srgbClr val="00B050"/>
              </a:solidFill>
              <a:latin typeface="Century Gothic" panose="020B0502020202020204" pitchFamily="34" charset="0"/>
            </a:rPr>
            <a:t> sobre atualização do Relatório</a:t>
          </a:r>
          <a:endParaRPr lang="pt-BR" sz="1100" b="1">
            <a:solidFill>
              <a:srgbClr val="00B050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89644</xdr:colOff>
      <xdr:row>2</xdr:row>
      <xdr:rowOff>179290</xdr:rowOff>
    </xdr:from>
    <xdr:to>
      <xdr:col>24</xdr:col>
      <xdr:colOff>56027</xdr:colOff>
      <xdr:row>5</xdr:row>
      <xdr:rowOff>68911</xdr:rowOff>
    </xdr:to>
    <xdr:sp macro="" textlink="">
      <xdr:nvSpPr>
        <xdr:cNvPr id="8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0376644" y="560290"/>
          <a:ext cx="1748118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112683</xdr:rowOff>
    </xdr:from>
    <xdr:to>
      <xdr:col>8</xdr:col>
      <xdr:colOff>399677</xdr:colOff>
      <xdr:row>10</xdr:row>
      <xdr:rowOff>163107</xdr:rowOff>
    </xdr:to>
    <xdr:grpSp>
      <xdr:nvGrpSpPr>
        <xdr:cNvPr id="17" name="Grupo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pSpPr/>
      </xdr:nvGrpSpPr>
      <xdr:grpSpPr>
        <a:xfrm>
          <a:off x="67236" y="112683"/>
          <a:ext cx="10280774" cy="1743757"/>
          <a:chOff x="67236" y="123266"/>
          <a:chExt cx="10141323" cy="1727811"/>
        </a:xfrm>
      </xdr:grpSpPr>
      <xdr:sp macro="" textlink="">
        <xdr:nvSpPr>
          <xdr:cNvPr id="13" name="Retângulo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14" name="Fluxograma: Dados armazenados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>
            <a:off x="67236" y="864959"/>
            <a:ext cx="5872993" cy="98611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- CGU-PAD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15" name="Fluxograma: Dados armazenados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/>
        </xdr:nvSpPr>
        <xdr:spPr>
          <a:xfrm>
            <a:off x="5423648" y="852359"/>
            <a:ext cx="4784911" cy="531157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Referência: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03/06/2019</a:t>
            </a:r>
          </a:p>
        </xdr:txBody>
      </xdr:sp>
      <xdr:pic>
        <xdr:nvPicPr>
          <xdr:cNvPr id="16" name="Imagem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16</xdr:col>
      <xdr:colOff>158750</xdr:colOff>
      <xdr:row>15</xdr:row>
      <xdr:rowOff>31750</xdr:rowOff>
    </xdr:from>
    <xdr:to>
      <xdr:col>23</xdr:col>
      <xdr:colOff>377632</xdr:colOff>
      <xdr:row>41</xdr:row>
      <xdr:rowOff>171500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89644</xdr:colOff>
      <xdr:row>2</xdr:row>
      <xdr:rowOff>179290</xdr:rowOff>
    </xdr:from>
    <xdr:to>
      <xdr:col>31</xdr:col>
      <xdr:colOff>164885</xdr:colOff>
      <xdr:row>5</xdr:row>
      <xdr:rowOff>68911</xdr:rowOff>
    </xdr:to>
    <xdr:sp macro="" textlink="">
      <xdr:nvSpPr>
        <xdr:cNvPr id="2" name="Fluxograma: Dados armazen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452844" y="560290"/>
          <a:ext cx="1757083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109659</xdr:rowOff>
    </xdr:from>
    <xdr:to>
      <xdr:col>9</xdr:col>
      <xdr:colOff>6537</xdr:colOff>
      <xdr:row>10</xdr:row>
      <xdr:rowOff>167643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67236" y="109659"/>
          <a:ext cx="10185480" cy="1826913"/>
          <a:chOff x="67236" y="123266"/>
          <a:chExt cx="10141323" cy="1726663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/>
        </xdr:nvSpPr>
        <xdr:spPr>
          <a:xfrm>
            <a:off x="67236" y="863810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- CGU-PAD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5423648" y="855914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Referência: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03/06/2019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23</xdr:col>
      <xdr:colOff>0</xdr:colOff>
      <xdr:row>8</xdr:row>
      <xdr:rowOff>0</xdr:rowOff>
    </xdr:from>
    <xdr:to>
      <xdr:col>27</xdr:col>
      <xdr:colOff>2971125</xdr:colOff>
      <xdr:row>24</xdr:row>
      <xdr:rowOff>49714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25</xdr:row>
      <xdr:rowOff>0</xdr:rowOff>
    </xdr:from>
    <xdr:to>
      <xdr:col>26</xdr:col>
      <xdr:colOff>542250</xdr:colOff>
      <xdr:row>41</xdr:row>
      <xdr:rowOff>49714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0</xdr:colOff>
      <xdr:row>25</xdr:row>
      <xdr:rowOff>0</xdr:rowOff>
    </xdr:from>
    <xdr:to>
      <xdr:col>28</xdr:col>
      <xdr:colOff>435094</xdr:colOff>
      <xdr:row>41</xdr:row>
      <xdr:rowOff>49714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42</xdr:row>
      <xdr:rowOff>0</xdr:rowOff>
    </xdr:from>
    <xdr:to>
      <xdr:col>26</xdr:col>
      <xdr:colOff>542250</xdr:colOff>
      <xdr:row>58</xdr:row>
      <xdr:rowOff>49714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0</xdr:colOff>
      <xdr:row>42</xdr:row>
      <xdr:rowOff>0</xdr:rowOff>
    </xdr:from>
    <xdr:to>
      <xdr:col>28</xdr:col>
      <xdr:colOff>435094</xdr:colOff>
      <xdr:row>58</xdr:row>
      <xdr:rowOff>49714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59</xdr:row>
      <xdr:rowOff>0</xdr:rowOff>
    </xdr:from>
    <xdr:to>
      <xdr:col>26</xdr:col>
      <xdr:colOff>542250</xdr:colOff>
      <xdr:row>75</xdr:row>
      <xdr:rowOff>49715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27</xdr:col>
      <xdr:colOff>0</xdr:colOff>
      <xdr:row>59</xdr:row>
      <xdr:rowOff>0</xdr:rowOff>
    </xdr:from>
    <xdr:to>
      <xdr:col>28</xdr:col>
      <xdr:colOff>435094</xdr:colOff>
      <xdr:row>75</xdr:row>
      <xdr:rowOff>49715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18</xdr:col>
      <xdr:colOff>0</xdr:colOff>
      <xdr:row>76</xdr:row>
      <xdr:rowOff>0</xdr:rowOff>
    </xdr:from>
    <xdr:to>
      <xdr:col>26</xdr:col>
      <xdr:colOff>542250</xdr:colOff>
      <xdr:row>92</xdr:row>
      <xdr:rowOff>49714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27</xdr:col>
      <xdr:colOff>0</xdr:colOff>
      <xdr:row>76</xdr:row>
      <xdr:rowOff>0</xdr:rowOff>
    </xdr:from>
    <xdr:to>
      <xdr:col>28</xdr:col>
      <xdr:colOff>435094</xdr:colOff>
      <xdr:row>92</xdr:row>
      <xdr:rowOff>49714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89644</xdr:colOff>
      <xdr:row>2</xdr:row>
      <xdr:rowOff>179290</xdr:rowOff>
    </xdr:from>
    <xdr:to>
      <xdr:col>22</xdr:col>
      <xdr:colOff>56027</xdr:colOff>
      <xdr:row>5</xdr:row>
      <xdr:rowOff>68911</xdr:rowOff>
    </xdr:to>
    <xdr:sp macro="" textlink="">
      <xdr:nvSpPr>
        <xdr:cNvPr id="2" name="Fluxograma: Dados armazen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0452844" y="560290"/>
          <a:ext cx="1757083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111360</xdr:rowOff>
    </xdr:from>
    <xdr:to>
      <xdr:col>11</xdr:col>
      <xdr:colOff>0</xdr:colOff>
      <xdr:row>10</xdr:row>
      <xdr:rowOff>159140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67236" y="111360"/>
          <a:ext cx="10172139" cy="1714655"/>
          <a:chOff x="67236" y="123266"/>
          <a:chExt cx="10141323" cy="1726663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/>
        </xdr:nvSpPr>
        <xdr:spPr>
          <a:xfrm>
            <a:off x="67236" y="863810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- CGU-PAD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/>
        </xdr:nvSpPr>
        <xdr:spPr>
          <a:xfrm>
            <a:off x="5423648" y="855914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Referência: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03/06/2019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17</xdr:col>
      <xdr:colOff>410309</xdr:colOff>
      <xdr:row>14</xdr:row>
      <xdr:rowOff>4827</xdr:rowOff>
    </xdr:from>
    <xdr:to>
      <xdr:col>21</xdr:col>
      <xdr:colOff>414619</xdr:colOff>
      <xdr:row>35</xdr:row>
      <xdr:rowOff>74974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89644</xdr:colOff>
      <xdr:row>2</xdr:row>
      <xdr:rowOff>179290</xdr:rowOff>
    </xdr:from>
    <xdr:to>
      <xdr:col>22</xdr:col>
      <xdr:colOff>56028</xdr:colOff>
      <xdr:row>5</xdr:row>
      <xdr:rowOff>68911</xdr:rowOff>
    </xdr:to>
    <xdr:sp macro="" textlink="">
      <xdr:nvSpPr>
        <xdr:cNvPr id="2" name="Fluxograma: Dados armazen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452844" y="560290"/>
          <a:ext cx="1757083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111360</xdr:rowOff>
    </xdr:from>
    <xdr:to>
      <xdr:col>7</xdr:col>
      <xdr:colOff>448235</xdr:colOff>
      <xdr:row>10</xdr:row>
      <xdr:rowOff>148178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67236" y="111360"/>
          <a:ext cx="10144124" cy="1703693"/>
          <a:chOff x="67236" y="123266"/>
          <a:chExt cx="10141323" cy="1713748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/>
        </xdr:nvSpPr>
        <xdr:spPr>
          <a:xfrm>
            <a:off x="67236" y="850896"/>
            <a:ext cx="5872993" cy="98611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- CGU-PAD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>
            <a:off x="5423648" y="855914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Referência: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03/06/2019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42</xdr:row>
      <xdr:rowOff>166685</xdr:rowOff>
    </xdr:from>
    <xdr:to>
      <xdr:col>1</xdr:col>
      <xdr:colOff>5822156</xdr:colOff>
      <xdr:row>73</xdr:row>
      <xdr:rowOff>83006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43</xdr:row>
      <xdr:rowOff>0</xdr:rowOff>
    </xdr:from>
    <xdr:to>
      <xdr:col>18</xdr:col>
      <xdr:colOff>535179</xdr:colOff>
      <xdr:row>73</xdr:row>
      <xdr:rowOff>93214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89644</xdr:colOff>
      <xdr:row>2</xdr:row>
      <xdr:rowOff>179290</xdr:rowOff>
    </xdr:from>
    <xdr:to>
      <xdr:col>14</xdr:col>
      <xdr:colOff>425823</xdr:colOff>
      <xdr:row>5</xdr:row>
      <xdr:rowOff>11201</xdr:rowOff>
    </xdr:to>
    <xdr:sp macro="" textlink="">
      <xdr:nvSpPr>
        <xdr:cNvPr id="8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8494056" y="560290"/>
          <a:ext cx="2532532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67235</xdr:colOff>
      <xdr:row>0</xdr:row>
      <xdr:rowOff>123266</xdr:rowOff>
    </xdr:from>
    <xdr:to>
      <xdr:col>4</xdr:col>
      <xdr:colOff>145677</xdr:colOff>
      <xdr:row>10</xdr:row>
      <xdr:rowOff>22412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pSpPr/>
      </xdr:nvGrpSpPr>
      <xdr:grpSpPr>
        <a:xfrm>
          <a:off x="67235" y="123266"/>
          <a:ext cx="8236324" cy="1804146"/>
          <a:chOff x="67236" y="123266"/>
          <a:chExt cx="9067972" cy="1804146"/>
        </a:xfrm>
      </xdr:grpSpPr>
      <xdr:sp macro="" textlink="">
        <xdr:nvSpPr>
          <xdr:cNvPr id="10" name="Retângulo 9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11" name="Fluxograma: Dados armazenados 10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- CGU-PAD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12" name="Fluxograma: Dados armazenados 11">
            <a:extLst>
              <a:ext uri="{FF2B5EF4-FFF2-40B4-BE49-F238E27FC236}">
                <a16:creationId xmlns:a16="http://schemas.microsoft.com/office/drawing/2014/main" id="{00000000-0008-0000-0500-00000C000000}"/>
              </a:ext>
            </a:extLst>
          </xdr:cNvPr>
          <xdr:cNvSpPr/>
        </xdr:nvSpPr>
        <xdr:spPr>
          <a:xfrm>
            <a:off x="5423648" y="959225"/>
            <a:ext cx="3711560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Referência: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03/06/2019</a:t>
            </a:r>
          </a:p>
        </xdr:txBody>
      </xdr:sp>
      <xdr:pic>
        <xdr:nvPicPr>
          <xdr:cNvPr id="13" name="Imagem 12">
            <a:extLst>
              <a:ext uri="{FF2B5EF4-FFF2-40B4-BE49-F238E27FC236}">
                <a16:creationId xmlns:a16="http://schemas.microsoft.com/office/drawing/2014/main" id="{00000000-0008-0000-05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AP/COPLAN/1_PADRONIZA&#199;&#195;O_NOVA%20METODOLOGIA_agosto_2016/4_Agenda_Setorias/13_Agenda%20COPLAN%20GERAL_final_26-06-17%20-%20C&#243;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Calendário 2017_Geral"/>
      <sheetName val="Calendário 2018 Geral"/>
      <sheetName val="Maio de 2017"/>
      <sheetName val="Junho de 2017"/>
      <sheetName val="Julho de 2017"/>
      <sheetName val="Agosto de 2017"/>
      <sheetName val="Setembro de 2017"/>
      <sheetName val="Outubro de 2017"/>
      <sheetName val="Novembro de 2017"/>
      <sheetName val="Dezembro de 2017"/>
      <sheetName val="Janeiro de 2017"/>
      <sheetName val="Fevereiro de 2018"/>
      <sheetName val="Março de 2018"/>
      <sheetName val="Abril de 2018"/>
      <sheetName val="Maio 2018"/>
      <sheetName val="Junho de 2018"/>
      <sheetName val="Julho de 2018"/>
    </sheetNames>
    <sheetDataSet>
      <sheetData sheetId="0"/>
      <sheetData sheetId="1">
        <row r="7">
          <cell r="A7">
            <v>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"/>
  <sheetViews>
    <sheetView showGridLines="0" showRowColHeaders="0" tabSelected="1" zoomScale="85" zoomScaleNormal="85" workbookViewId="0">
      <selection activeCell="N33" sqref="N33"/>
    </sheetView>
  </sheetViews>
  <sheetFormatPr defaultColWidth="0" defaultRowHeight="0" customHeight="1" zeroHeight="1" x14ac:dyDescent="0.25"/>
  <cols>
    <col min="1" max="17" width="9.140625" customWidth="1"/>
    <col min="18" max="18" width="4.42578125" customWidth="1"/>
    <col min="19" max="19" width="4" style="5" customWidth="1"/>
    <col min="20" max="16384" width="9.140625" style="5" hidden="1"/>
  </cols>
  <sheetData>
    <row r="1" spans="1:19" ht="15" x14ac:dyDescent="0.2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3"/>
      <c r="S1" s="8"/>
    </row>
    <row r="2" spans="1:19" ht="15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3"/>
      <c r="S2" s="8"/>
    </row>
    <row r="3" spans="1:19" ht="15" x14ac:dyDescent="0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3"/>
      <c r="S3" s="8"/>
    </row>
    <row r="4" spans="1:19" ht="15" x14ac:dyDescent="0.2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3"/>
      <c r="S4" s="8"/>
    </row>
    <row r="5" spans="1:19" ht="15" x14ac:dyDescent="0.2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3"/>
      <c r="S5" s="8"/>
    </row>
    <row r="6" spans="1:19" ht="15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6"/>
      <c r="S6" s="100"/>
    </row>
    <row r="7" spans="1:19" ht="15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  <c r="S7" s="100"/>
    </row>
    <row r="8" spans="1:19" ht="1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6"/>
      <c r="S8" s="100"/>
    </row>
    <row r="9" spans="1:19" ht="15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6"/>
      <c r="S9" s="100"/>
    </row>
    <row r="10" spans="1:19" ht="1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 t="s">
        <v>104</v>
      </c>
      <c r="L10" s="7"/>
      <c r="M10" s="7"/>
      <c r="N10" s="7"/>
      <c r="O10" s="7"/>
      <c r="P10" s="7"/>
      <c r="Q10" s="7"/>
      <c r="R10" s="6"/>
      <c r="S10" s="101"/>
    </row>
    <row r="11" spans="1:19" ht="15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 t="s">
        <v>104</v>
      </c>
      <c r="L11" s="7"/>
      <c r="M11" s="7"/>
      <c r="N11" s="7"/>
      <c r="O11" s="7"/>
      <c r="P11" s="7"/>
      <c r="Q11" s="7"/>
      <c r="R11" s="6"/>
      <c r="S11" s="101"/>
    </row>
    <row r="12" spans="1:19" ht="15" x14ac:dyDescent="0.25">
      <c r="A12" s="7"/>
      <c r="B12" s="7" t="s">
        <v>104</v>
      </c>
      <c r="C12" s="7"/>
      <c r="D12" s="7"/>
      <c r="E12" s="7" t="s">
        <v>104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6"/>
      <c r="S12" s="101"/>
    </row>
    <row r="13" spans="1:19" ht="15" x14ac:dyDescent="0.25">
      <c r="A13" s="7"/>
      <c r="B13" s="7" t="s">
        <v>104</v>
      </c>
      <c r="C13" s="7" t="s">
        <v>104</v>
      </c>
      <c r="D13" s="7" t="s">
        <v>104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6"/>
      <c r="S13" s="101"/>
    </row>
    <row r="14" spans="1:19" ht="15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6"/>
      <c r="S14" s="102"/>
    </row>
    <row r="15" spans="1:19" ht="1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6"/>
      <c r="S15" s="102"/>
    </row>
    <row r="16" spans="1:19" ht="15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6"/>
      <c r="S16" s="102"/>
    </row>
    <row r="17" spans="1:19" ht="15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6"/>
      <c r="S17" s="102"/>
    </row>
    <row r="18" spans="1:19" ht="1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6"/>
      <c r="S18" s="103"/>
    </row>
    <row r="19" spans="1:19" ht="15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6"/>
      <c r="S19" s="103"/>
    </row>
    <row r="20" spans="1:19" ht="15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6"/>
      <c r="S20" s="103"/>
    </row>
    <row r="21" spans="1:19" ht="15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6"/>
      <c r="S21" s="103"/>
    </row>
    <row r="22" spans="1:19" ht="15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6"/>
      <c r="S22" s="104"/>
    </row>
    <row r="23" spans="1:19" ht="15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6"/>
      <c r="S23" s="104"/>
    </row>
    <row r="24" spans="1:19" ht="15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6"/>
      <c r="S24" s="104"/>
    </row>
    <row r="25" spans="1:19" ht="15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6"/>
      <c r="S25" s="104"/>
    </row>
    <row r="26" spans="1:19" ht="1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6"/>
      <c r="S26" s="105"/>
    </row>
    <row r="27" spans="1:19" ht="15" x14ac:dyDescent="0.25">
      <c r="A27" s="7"/>
      <c r="B27" s="7"/>
      <c r="C27" s="7" t="s">
        <v>104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6"/>
      <c r="S27" s="105"/>
    </row>
    <row r="28" spans="1:19" ht="15" x14ac:dyDescent="0.25">
      <c r="A28" s="7"/>
      <c r="B28" s="7"/>
      <c r="C28" s="7" t="s">
        <v>104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6"/>
      <c r="S28" s="105"/>
    </row>
    <row r="29" spans="1:19" ht="15" x14ac:dyDescent="0.25">
      <c r="A29" s="7"/>
      <c r="B29" s="7"/>
      <c r="C29" s="7" t="s">
        <v>104</v>
      </c>
      <c r="D29" s="7" t="s">
        <v>104</v>
      </c>
      <c r="E29" s="7" t="s">
        <v>104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6"/>
      <c r="S29" s="105"/>
    </row>
    <row r="30" spans="1:19" ht="15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6"/>
      <c r="S30" s="106"/>
    </row>
    <row r="31" spans="1:19" ht="15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6"/>
      <c r="S31" s="106"/>
    </row>
    <row r="32" spans="1:19" ht="15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 t="s">
        <v>104</v>
      </c>
      <c r="O32" s="7"/>
      <c r="P32" s="7"/>
      <c r="Q32" s="7"/>
      <c r="R32" s="6"/>
      <c r="S32" s="106"/>
    </row>
    <row r="33" spans="1:19" ht="15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6"/>
      <c r="S33" s="106"/>
    </row>
    <row r="34" spans="1:19" ht="15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6"/>
      <c r="S34" s="99"/>
    </row>
    <row r="35" spans="1:19" ht="15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6"/>
      <c r="S35" s="99"/>
    </row>
    <row r="36" spans="1:19" ht="0" hidden="1" customHeight="1" x14ac:dyDescent="0.25">
      <c r="S36" s="2"/>
    </row>
  </sheetData>
  <mergeCells count="9">
    <mergeCell ref="A1:Q5"/>
    <mergeCell ref="S34:S35"/>
    <mergeCell ref="S6:S9"/>
    <mergeCell ref="S10:S13"/>
    <mergeCell ref="S14:S17"/>
    <mergeCell ref="S18:S21"/>
    <mergeCell ref="S22:S25"/>
    <mergeCell ref="S26:S29"/>
    <mergeCell ref="S30:S3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7"/>
  <sheetViews>
    <sheetView showGridLines="0" zoomScale="90" zoomScaleNormal="90" workbookViewId="0"/>
  </sheetViews>
  <sheetFormatPr defaultRowHeight="13.5" x14ac:dyDescent="0.25"/>
  <cols>
    <col min="1" max="1" width="9.140625" style="15"/>
    <col min="2" max="2" width="84.7109375" style="15" bestFit="1" customWidth="1"/>
    <col min="3" max="13" width="9.140625" style="15" customWidth="1"/>
    <col min="14" max="15" width="9.140625" style="71"/>
    <col min="16" max="17" width="9.140625" style="15"/>
    <col min="18" max="20" width="9.140625" style="15" customWidth="1"/>
    <col min="21" max="21" width="9.140625" style="15"/>
    <col min="22" max="22" width="9.140625" style="15" customWidth="1"/>
    <col min="23" max="23" width="9.140625" style="15"/>
    <col min="24" max="24" width="8.5703125" style="15" customWidth="1"/>
    <col min="25" max="16384" width="9.140625" style="15"/>
  </cols>
  <sheetData>
    <row r="1" spans="1:24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69"/>
      <c r="O1" s="69"/>
      <c r="P1" s="21"/>
      <c r="Q1" s="21"/>
      <c r="R1" s="21"/>
      <c r="S1" s="21"/>
      <c r="T1" s="21"/>
      <c r="U1" s="21"/>
      <c r="V1" s="21"/>
      <c r="W1" s="21"/>
      <c r="X1" s="21"/>
    </row>
    <row r="2" spans="1:24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69"/>
      <c r="O2" s="69"/>
      <c r="P2" s="21"/>
      <c r="Q2" s="21"/>
      <c r="R2" s="21"/>
      <c r="S2" s="21"/>
      <c r="T2" s="21"/>
      <c r="U2" s="21"/>
      <c r="V2" s="21"/>
      <c r="W2" s="21"/>
      <c r="X2" s="21"/>
    </row>
    <row r="3" spans="1:2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69"/>
      <c r="O3" s="69"/>
      <c r="P3" s="21"/>
      <c r="Q3" s="21"/>
      <c r="R3" s="21"/>
      <c r="S3" s="21"/>
      <c r="T3" s="21"/>
      <c r="U3" s="21"/>
      <c r="V3" s="21"/>
      <c r="W3" s="21"/>
      <c r="X3" s="21"/>
    </row>
    <row r="4" spans="1:24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69"/>
      <c r="O4" s="69"/>
      <c r="P4" s="21"/>
      <c r="Q4" s="21"/>
      <c r="R4" s="21"/>
      <c r="S4" s="21"/>
      <c r="T4" s="21"/>
      <c r="U4" s="21"/>
      <c r="V4" s="21"/>
      <c r="W4" s="21"/>
      <c r="X4" s="22"/>
    </row>
    <row r="5" spans="1:2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69"/>
      <c r="O5" s="69"/>
      <c r="P5" s="21"/>
      <c r="Q5" s="21"/>
      <c r="R5" s="21"/>
      <c r="S5" s="21"/>
      <c r="T5" s="21"/>
      <c r="U5" s="21"/>
      <c r="V5" s="21"/>
      <c r="W5" s="21"/>
      <c r="X5" s="22"/>
    </row>
    <row r="15" spans="1:24" x14ac:dyDescent="0.25">
      <c r="A15" s="12"/>
      <c r="B15" s="23" t="s">
        <v>96</v>
      </c>
      <c r="C15" s="23"/>
      <c r="D15" s="23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14"/>
      <c r="R15" s="14"/>
      <c r="S15" s="14"/>
      <c r="T15" s="14"/>
      <c r="U15" s="14"/>
    </row>
    <row r="16" spans="1:24" x14ac:dyDescent="0.25">
      <c r="A16" s="12"/>
      <c r="B16" s="82" t="s">
        <v>5</v>
      </c>
      <c r="C16" s="40">
        <v>2006</v>
      </c>
      <c r="D16" s="40">
        <v>2007</v>
      </c>
      <c r="E16" s="40">
        <v>2008</v>
      </c>
      <c r="F16" s="40">
        <v>2009</v>
      </c>
      <c r="G16" s="40">
        <v>2010</v>
      </c>
      <c r="H16" s="40">
        <v>2011</v>
      </c>
      <c r="I16" s="40">
        <v>2012</v>
      </c>
      <c r="J16" s="40">
        <v>2013</v>
      </c>
      <c r="K16" s="40">
        <v>2014</v>
      </c>
      <c r="L16" s="40">
        <v>2015</v>
      </c>
      <c r="M16" s="40">
        <v>2016</v>
      </c>
      <c r="N16" s="40">
        <v>2017</v>
      </c>
      <c r="O16" s="40">
        <v>2018</v>
      </c>
      <c r="P16" s="40" t="s">
        <v>6</v>
      </c>
    </row>
    <row r="17" spans="1:16" x14ac:dyDescent="0.25">
      <c r="A17" s="12"/>
      <c r="B17" s="83" t="s">
        <v>7</v>
      </c>
      <c r="C17" s="42">
        <v>0</v>
      </c>
      <c r="D17" s="42">
        <v>0</v>
      </c>
      <c r="E17" s="42">
        <v>0</v>
      </c>
      <c r="F17" s="42">
        <v>0</v>
      </c>
      <c r="G17" s="42">
        <v>2</v>
      </c>
      <c r="H17" s="42">
        <v>1</v>
      </c>
      <c r="I17" s="42">
        <v>2</v>
      </c>
      <c r="J17" s="42">
        <v>7</v>
      </c>
      <c r="K17" s="42">
        <v>2</v>
      </c>
      <c r="L17" s="42">
        <v>4</v>
      </c>
      <c r="M17" s="42">
        <v>4</v>
      </c>
      <c r="N17" s="42">
        <v>1</v>
      </c>
      <c r="O17" s="42">
        <v>1</v>
      </c>
      <c r="P17" s="40">
        <f t="shared" ref="P17:P27" si="0">SUM(C17:O17)</f>
        <v>24</v>
      </c>
    </row>
    <row r="18" spans="1:16" x14ac:dyDescent="0.25">
      <c r="A18" s="12"/>
      <c r="B18" s="84" t="s">
        <v>8</v>
      </c>
      <c r="C18" s="45">
        <v>0</v>
      </c>
      <c r="D18" s="45">
        <v>0</v>
      </c>
      <c r="E18" s="45">
        <v>1</v>
      </c>
      <c r="F18" s="45">
        <v>5</v>
      </c>
      <c r="G18" s="45">
        <v>3</v>
      </c>
      <c r="H18" s="45">
        <v>2</v>
      </c>
      <c r="I18" s="45">
        <v>2</v>
      </c>
      <c r="J18" s="45">
        <v>2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85">
        <f t="shared" si="0"/>
        <v>15</v>
      </c>
    </row>
    <row r="19" spans="1:16" x14ac:dyDescent="0.25">
      <c r="A19" s="12"/>
      <c r="B19" s="84" t="s">
        <v>9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3</v>
      </c>
      <c r="L19" s="45">
        <v>1</v>
      </c>
      <c r="M19" s="45">
        <v>1</v>
      </c>
      <c r="N19" s="45">
        <v>3</v>
      </c>
      <c r="O19" s="45">
        <v>2</v>
      </c>
      <c r="P19" s="85">
        <f t="shared" si="0"/>
        <v>10</v>
      </c>
    </row>
    <row r="20" spans="1:16" x14ac:dyDescent="0.25">
      <c r="A20" s="12"/>
      <c r="B20" s="84" t="s">
        <v>10</v>
      </c>
      <c r="C20" s="45">
        <v>0</v>
      </c>
      <c r="D20" s="45">
        <v>0</v>
      </c>
      <c r="E20" s="45">
        <v>0</v>
      </c>
      <c r="F20" s="45">
        <v>0</v>
      </c>
      <c r="G20" s="45">
        <v>14</v>
      </c>
      <c r="H20" s="45">
        <v>16</v>
      </c>
      <c r="I20" s="45">
        <v>13</v>
      </c>
      <c r="J20" s="45">
        <v>5</v>
      </c>
      <c r="K20" s="45">
        <v>3</v>
      </c>
      <c r="L20" s="45">
        <v>2</v>
      </c>
      <c r="M20" s="45">
        <v>8</v>
      </c>
      <c r="N20" s="45">
        <v>8</v>
      </c>
      <c r="O20" s="45">
        <v>16</v>
      </c>
      <c r="P20" s="85">
        <f t="shared" si="0"/>
        <v>85</v>
      </c>
    </row>
    <row r="21" spans="1:16" x14ac:dyDescent="0.25">
      <c r="A21" s="12"/>
      <c r="B21" s="84" t="s">
        <v>11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85">
        <f t="shared" si="0"/>
        <v>0</v>
      </c>
    </row>
    <row r="22" spans="1:16" x14ac:dyDescent="0.25">
      <c r="A22" s="12"/>
      <c r="B22" s="84" t="s">
        <v>12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85">
        <f t="shared" si="0"/>
        <v>0</v>
      </c>
    </row>
    <row r="23" spans="1:16" x14ac:dyDescent="0.25">
      <c r="A23" s="12"/>
      <c r="B23" s="84" t="s">
        <v>13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85">
        <f t="shared" si="0"/>
        <v>0</v>
      </c>
    </row>
    <row r="24" spans="1:16" x14ac:dyDescent="0.25">
      <c r="A24" s="12"/>
      <c r="B24" s="84" t="s">
        <v>14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85">
        <f t="shared" si="0"/>
        <v>0</v>
      </c>
    </row>
    <row r="25" spans="1:16" x14ac:dyDescent="0.25">
      <c r="A25" s="12"/>
      <c r="B25" s="84" t="s">
        <v>15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1</v>
      </c>
      <c r="P25" s="85">
        <f t="shared" si="0"/>
        <v>1</v>
      </c>
    </row>
    <row r="26" spans="1:16" x14ac:dyDescent="0.25">
      <c r="A26" s="12"/>
      <c r="B26" s="84" t="s">
        <v>16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85">
        <f t="shared" si="0"/>
        <v>0</v>
      </c>
    </row>
    <row r="27" spans="1:16" x14ac:dyDescent="0.25">
      <c r="A27" s="12"/>
      <c r="B27" s="86" t="s">
        <v>17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1">
        <f t="shared" si="0"/>
        <v>0</v>
      </c>
    </row>
    <row r="28" spans="1:16" x14ac:dyDescent="0.25">
      <c r="A28" s="12"/>
      <c r="B28" s="87" t="s">
        <v>18</v>
      </c>
      <c r="C28" s="41">
        <f>SUM(C17:C27)</f>
        <v>0</v>
      </c>
      <c r="D28" s="41">
        <f>SUM(D17:D27)</f>
        <v>0</v>
      </c>
      <c r="E28" s="41">
        <f>SUM(E17:E27)</f>
        <v>1</v>
      </c>
      <c r="F28" s="41">
        <f t="shared" ref="F28:L28" si="1">SUM(F17:F27)</f>
        <v>5</v>
      </c>
      <c r="G28" s="41">
        <f t="shared" si="1"/>
        <v>19</v>
      </c>
      <c r="H28" s="41">
        <f t="shared" si="1"/>
        <v>19</v>
      </c>
      <c r="I28" s="41">
        <f t="shared" si="1"/>
        <v>17</v>
      </c>
      <c r="J28" s="41">
        <f>SUM(J17:J27)</f>
        <v>14</v>
      </c>
      <c r="K28" s="41">
        <f t="shared" si="1"/>
        <v>8</v>
      </c>
      <c r="L28" s="41">
        <f t="shared" si="1"/>
        <v>7</v>
      </c>
      <c r="M28" s="41">
        <f t="shared" ref="M28" si="2">SUM(M17:M27)</f>
        <v>13</v>
      </c>
      <c r="N28" s="41">
        <f>SUM(N17:N27)</f>
        <v>12</v>
      </c>
      <c r="O28" s="41">
        <f>SUM(O17:O27)</f>
        <v>20</v>
      </c>
      <c r="P28" s="41">
        <f>SUM(P17:P27)</f>
        <v>135</v>
      </c>
    </row>
    <row r="29" spans="1:16" x14ac:dyDescent="0.25">
      <c r="A29" s="12"/>
      <c r="B29" s="16" t="s">
        <v>19</v>
      </c>
      <c r="C29" s="16"/>
      <c r="D29" s="1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</row>
    <row r="30" spans="1:16" x14ac:dyDescent="0.25">
      <c r="A30" s="12"/>
      <c r="B30" s="17"/>
      <c r="C30" s="17"/>
      <c r="D30" s="17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</row>
    <row r="31" spans="1:16" x14ac:dyDescent="0.25">
      <c r="A31" s="1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</row>
    <row r="32" spans="1:16" x14ac:dyDescent="0.25">
      <c r="A32" s="12"/>
      <c r="B32" s="23" t="s">
        <v>97</v>
      </c>
      <c r="C32" s="23"/>
      <c r="D32" s="23"/>
      <c r="E32" s="17"/>
      <c r="F32" s="17"/>
      <c r="G32" s="17"/>
      <c r="H32" s="17"/>
      <c r="I32" s="17"/>
      <c r="J32" s="17"/>
      <c r="K32" s="17"/>
      <c r="L32" s="76"/>
      <c r="M32" s="76"/>
      <c r="N32" s="76"/>
      <c r="O32" s="76"/>
      <c r="P32" s="76"/>
    </row>
    <row r="33" spans="1:21" x14ac:dyDescent="0.25">
      <c r="A33" s="12"/>
      <c r="B33" s="88" t="s">
        <v>5</v>
      </c>
      <c r="C33" s="39">
        <v>2006</v>
      </c>
      <c r="D33" s="39">
        <v>2007</v>
      </c>
      <c r="E33" s="39">
        <v>2008</v>
      </c>
      <c r="F33" s="39">
        <v>2009</v>
      </c>
      <c r="G33" s="39">
        <v>2010</v>
      </c>
      <c r="H33" s="39">
        <v>2011</v>
      </c>
      <c r="I33" s="39">
        <v>2012</v>
      </c>
      <c r="J33" s="39">
        <v>2013</v>
      </c>
      <c r="K33" s="39">
        <v>2014</v>
      </c>
      <c r="L33" s="39">
        <v>2015</v>
      </c>
      <c r="M33" s="39">
        <v>2016</v>
      </c>
      <c r="N33" s="39">
        <v>2017</v>
      </c>
      <c r="O33" s="39">
        <v>2018</v>
      </c>
      <c r="P33" s="39" t="s">
        <v>6</v>
      </c>
    </row>
    <row r="34" spans="1:21" x14ac:dyDescent="0.25">
      <c r="A34" s="12"/>
      <c r="B34" s="84" t="s">
        <v>20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85">
        <f t="shared" ref="P34:P42" si="3">SUM(C34:O34)</f>
        <v>0</v>
      </c>
    </row>
    <row r="35" spans="1:21" x14ac:dyDescent="0.25">
      <c r="A35" s="12"/>
      <c r="B35" s="84" t="s">
        <v>21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85">
        <f t="shared" si="3"/>
        <v>0</v>
      </c>
    </row>
    <row r="36" spans="1:21" x14ac:dyDescent="0.25">
      <c r="A36" s="12"/>
      <c r="B36" s="84" t="s">
        <v>22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85">
        <f t="shared" si="3"/>
        <v>0</v>
      </c>
    </row>
    <row r="37" spans="1:21" x14ac:dyDescent="0.25">
      <c r="A37" s="12"/>
      <c r="B37" s="84" t="s">
        <v>23</v>
      </c>
      <c r="C37" s="45">
        <v>0</v>
      </c>
      <c r="D37" s="45">
        <v>0</v>
      </c>
      <c r="E37" s="45">
        <v>0</v>
      </c>
      <c r="F37" s="45">
        <v>0</v>
      </c>
      <c r="G37" s="45">
        <v>1</v>
      </c>
      <c r="H37" s="45">
        <v>1</v>
      </c>
      <c r="I37" s="45">
        <v>2</v>
      </c>
      <c r="J37" s="45">
        <v>6</v>
      </c>
      <c r="K37" s="45">
        <v>5</v>
      </c>
      <c r="L37" s="45">
        <v>2</v>
      </c>
      <c r="M37" s="45">
        <v>3</v>
      </c>
      <c r="N37" s="45">
        <v>1</v>
      </c>
      <c r="O37" s="45">
        <v>3</v>
      </c>
      <c r="P37" s="85">
        <f t="shared" si="3"/>
        <v>24</v>
      </c>
    </row>
    <row r="38" spans="1:21" x14ac:dyDescent="0.25">
      <c r="A38" s="12"/>
      <c r="B38" s="84" t="s">
        <v>24</v>
      </c>
      <c r="C38" s="45">
        <v>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1</v>
      </c>
      <c r="K38" s="45">
        <v>2</v>
      </c>
      <c r="L38" s="45">
        <v>2</v>
      </c>
      <c r="M38" s="45">
        <v>9</v>
      </c>
      <c r="N38" s="45">
        <v>4</v>
      </c>
      <c r="O38" s="45">
        <v>1</v>
      </c>
      <c r="P38" s="85">
        <f t="shared" si="3"/>
        <v>19</v>
      </c>
    </row>
    <row r="39" spans="1:21" x14ac:dyDescent="0.25">
      <c r="A39" s="12"/>
      <c r="B39" s="84" t="s">
        <v>25</v>
      </c>
      <c r="C39" s="45">
        <v>0</v>
      </c>
      <c r="D39" s="45">
        <v>0</v>
      </c>
      <c r="E39" s="45">
        <v>0</v>
      </c>
      <c r="F39" s="45">
        <v>0</v>
      </c>
      <c r="G39" s="45">
        <v>23</v>
      </c>
      <c r="H39" s="45">
        <v>7</v>
      </c>
      <c r="I39" s="45">
        <v>14</v>
      </c>
      <c r="J39" s="45">
        <v>18</v>
      </c>
      <c r="K39" s="45">
        <v>5</v>
      </c>
      <c r="L39" s="45">
        <v>7</v>
      </c>
      <c r="M39" s="45">
        <v>2</v>
      </c>
      <c r="N39" s="45">
        <v>12</v>
      </c>
      <c r="O39" s="45">
        <v>2</v>
      </c>
      <c r="P39" s="85">
        <f t="shared" si="3"/>
        <v>90</v>
      </c>
    </row>
    <row r="40" spans="1:21" x14ac:dyDescent="0.25">
      <c r="A40" s="12"/>
      <c r="B40" s="84" t="s">
        <v>26</v>
      </c>
      <c r="C40" s="45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85">
        <f t="shared" si="3"/>
        <v>0</v>
      </c>
      <c r="U40" s="18"/>
    </row>
    <row r="41" spans="1:21" x14ac:dyDescent="0.25">
      <c r="A41" s="12"/>
      <c r="B41" s="84" t="s">
        <v>27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2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85">
        <f t="shared" si="3"/>
        <v>2</v>
      </c>
    </row>
    <row r="42" spans="1:21" x14ac:dyDescent="0.25">
      <c r="A42" s="12"/>
      <c r="B42" s="88" t="s">
        <v>28</v>
      </c>
      <c r="C42" s="39">
        <f>SUM(C34:C41)</f>
        <v>0</v>
      </c>
      <c r="D42" s="39">
        <f>SUM(D34:D41)</f>
        <v>0</v>
      </c>
      <c r="E42" s="39">
        <f>SUM(E34:E41)</f>
        <v>0</v>
      </c>
      <c r="F42" s="39">
        <f t="shared" ref="F42:K42" si="4">SUM(F34:F41)</f>
        <v>0</v>
      </c>
      <c r="G42" s="39">
        <f t="shared" si="4"/>
        <v>24</v>
      </c>
      <c r="H42" s="39">
        <f t="shared" si="4"/>
        <v>8</v>
      </c>
      <c r="I42" s="39">
        <f t="shared" si="4"/>
        <v>18</v>
      </c>
      <c r="J42" s="39">
        <f t="shared" si="4"/>
        <v>25</v>
      </c>
      <c r="K42" s="39">
        <f t="shared" si="4"/>
        <v>12</v>
      </c>
      <c r="L42" s="39">
        <f>SUM(L34:L41)</f>
        <v>11</v>
      </c>
      <c r="M42" s="39">
        <f>SUM(M34:M41)</f>
        <v>14</v>
      </c>
      <c r="N42" s="39">
        <f>SUM(N34:N41)</f>
        <v>17</v>
      </c>
      <c r="O42" s="39">
        <f>SUM(O34:O41)</f>
        <v>6</v>
      </c>
      <c r="P42" s="39">
        <f t="shared" si="3"/>
        <v>135</v>
      </c>
    </row>
    <row r="43" spans="1:21" x14ac:dyDescent="0.25">
      <c r="A43" s="12"/>
      <c r="B43" s="16" t="s">
        <v>19</v>
      </c>
      <c r="C43" s="16"/>
      <c r="D43" s="16"/>
      <c r="E43" s="14"/>
      <c r="F43" s="14"/>
      <c r="G43" s="14"/>
      <c r="H43" s="14"/>
      <c r="I43" s="14"/>
      <c r="J43" s="14"/>
      <c r="K43" s="14"/>
      <c r="L43" s="13"/>
      <c r="M43" s="13"/>
      <c r="N43" s="70"/>
      <c r="O43" s="70"/>
    </row>
    <row r="44" spans="1:21" x14ac:dyDescent="0.25">
      <c r="A44" s="12"/>
    </row>
    <row r="45" spans="1:21" x14ac:dyDescent="0.25">
      <c r="A45" s="12"/>
    </row>
    <row r="46" spans="1:21" x14ac:dyDescent="0.25">
      <c r="A46" s="12"/>
      <c r="B46" s="17"/>
      <c r="C46" s="17"/>
      <c r="D46" s="17"/>
      <c r="L46" s="19"/>
      <c r="M46" s="19"/>
      <c r="N46" s="72"/>
      <c r="O46" s="72"/>
    </row>
    <row r="47" spans="1:21" x14ac:dyDescent="0.25">
      <c r="A47" s="12"/>
      <c r="L47" s="20"/>
      <c r="M47" s="20"/>
      <c r="N47" s="73"/>
      <c r="O47" s="73"/>
    </row>
  </sheetData>
  <conditionalFormatting sqref="P17:P27">
    <cfRule type="dataBar" priority="4">
      <dataBar>
        <cfvo type="min"/>
        <cfvo type="max"/>
        <color rgb="FFFFB628"/>
      </dataBar>
    </cfRule>
  </conditionalFormatting>
  <conditionalFormatting sqref="P17:P28">
    <cfRule type="dataBar" priority="3">
      <dataBar>
        <cfvo type="min"/>
        <cfvo type="max"/>
        <color rgb="FFFFB628"/>
      </dataBar>
    </cfRule>
  </conditionalFormatting>
  <conditionalFormatting sqref="P34:P41">
    <cfRule type="dataBar" priority="2">
      <dataBar>
        <cfvo type="min"/>
        <cfvo type="max"/>
        <color rgb="FFFFB628"/>
      </dataBar>
    </cfRule>
  </conditionalFormatting>
  <conditionalFormatting sqref="P34:P41">
    <cfRule type="dataBar" priority="1">
      <dataBar>
        <cfvo type="min"/>
        <cfvo type="max"/>
        <color rgb="FFFFB628"/>
      </dataBar>
    </cfRule>
  </conditionalFormatting>
  <pageMargins left="0.70866141732283472" right="0.70866141732283472" top="0.74803149606299213" bottom="0.74803149606299213" header="0.31496062992125984" footer="0.31496062992125984"/>
  <pageSetup paperSize="9" scale="86" fitToWidth="2" orientation="landscape" r:id="rId1"/>
  <ignoredErrors>
    <ignoredError sqref="M28:O28 M42:O42 C42:L42 C28:L2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85"/>
  <sheetViews>
    <sheetView showGridLines="0" zoomScale="70" zoomScaleNormal="70" workbookViewId="0"/>
  </sheetViews>
  <sheetFormatPr defaultRowHeight="13.5" x14ac:dyDescent="0.25"/>
  <cols>
    <col min="1" max="1" width="9.140625" style="15"/>
    <col min="2" max="2" width="80.140625" style="15" customWidth="1"/>
    <col min="3" max="13" width="9.140625" style="15" customWidth="1"/>
    <col min="14" max="15" width="9.140625" style="76"/>
    <col min="16" max="16" width="9.140625" style="15"/>
    <col min="17" max="17" width="14" style="15" customWidth="1"/>
    <col min="18" max="22" width="9.140625" style="15"/>
    <col min="23" max="24" width="9.140625" style="15" customWidth="1"/>
    <col min="25" max="25" width="9.140625" style="15"/>
    <col min="26" max="27" width="9.140625" style="15" customWidth="1"/>
    <col min="28" max="28" width="74.42578125" style="15" customWidth="1"/>
    <col min="29" max="29" width="7.5703125" style="15" customWidth="1"/>
    <col min="30" max="30" width="9.140625" style="15"/>
    <col min="31" max="31" width="8.5703125" style="15" customWidth="1"/>
    <col min="32" max="16384" width="9.140625" style="15"/>
  </cols>
  <sheetData>
    <row r="1" spans="1:3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77"/>
      <c r="O1" s="77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</row>
    <row r="2" spans="1:3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77"/>
      <c r="O2" s="77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3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77"/>
      <c r="O3" s="77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3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77"/>
      <c r="O4" s="77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2"/>
    </row>
    <row r="5" spans="1:3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77"/>
      <c r="O5" s="77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2"/>
    </row>
    <row r="15" spans="1:31" x14ac:dyDescent="0.25">
      <c r="B15" s="23" t="s">
        <v>98</v>
      </c>
      <c r="C15" s="23"/>
      <c r="D15" s="23"/>
      <c r="E15" s="25"/>
      <c r="F15" s="25"/>
      <c r="G15" s="25"/>
      <c r="H15" s="25"/>
      <c r="I15" s="25"/>
      <c r="J15" s="25"/>
      <c r="K15" s="25"/>
      <c r="L15" s="25"/>
      <c r="M15" s="25"/>
      <c r="N15" s="31"/>
      <c r="O15" s="31"/>
      <c r="P15" s="25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31" x14ac:dyDescent="0.25">
      <c r="B16" s="48" t="s">
        <v>30</v>
      </c>
      <c r="C16" s="49">
        <v>2006</v>
      </c>
      <c r="D16" s="49">
        <v>2007</v>
      </c>
      <c r="E16" s="49">
        <v>2008</v>
      </c>
      <c r="F16" s="38">
        <v>2009</v>
      </c>
      <c r="G16" s="38">
        <v>2010</v>
      </c>
      <c r="H16" s="38">
        <v>2011</v>
      </c>
      <c r="I16" s="38">
        <v>2012</v>
      </c>
      <c r="J16" s="38">
        <v>2013</v>
      </c>
      <c r="K16" s="38">
        <v>2014</v>
      </c>
      <c r="L16" s="38">
        <v>2015</v>
      </c>
      <c r="M16" s="39">
        <v>2016</v>
      </c>
      <c r="N16" s="39">
        <v>2017</v>
      </c>
      <c r="O16" s="39">
        <v>2018</v>
      </c>
      <c r="P16" s="38" t="s">
        <v>6</v>
      </c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2:29" x14ac:dyDescent="0.25">
      <c r="B17" s="50" t="s">
        <v>31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2">
        <f t="shared" ref="P17:P24" si="0">SUM(C17:O17)</f>
        <v>0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2:29" x14ac:dyDescent="0.25">
      <c r="B18" s="53" t="s">
        <v>32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5">
        <v>0</v>
      </c>
      <c r="N18" s="45">
        <v>0</v>
      </c>
      <c r="O18" s="45">
        <v>0</v>
      </c>
      <c r="P18" s="52">
        <f t="shared" si="0"/>
        <v>0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2:29" ht="13.5" customHeight="1" x14ac:dyDescent="0.25">
      <c r="B19" s="53" t="s">
        <v>33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5">
        <v>0</v>
      </c>
      <c r="N19" s="45">
        <v>0</v>
      </c>
      <c r="O19" s="45">
        <v>0</v>
      </c>
      <c r="P19" s="52">
        <f t="shared" si="0"/>
        <v>0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2:29" x14ac:dyDescent="0.25">
      <c r="B20" s="53" t="s">
        <v>34</v>
      </c>
      <c r="C20" s="44">
        <v>0</v>
      </c>
      <c r="D20" s="44">
        <v>0</v>
      </c>
      <c r="E20" s="44">
        <v>0</v>
      </c>
      <c r="F20" s="44">
        <v>0</v>
      </c>
      <c r="G20" s="44">
        <v>1</v>
      </c>
      <c r="H20" s="44">
        <v>2</v>
      </c>
      <c r="I20" s="44">
        <v>3</v>
      </c>
      <c r="J20" s="44">
        <v>4</v>
      </c>
      <c r="K20" s="44">
        <v>2</v>
      </c>
      <c r="L20" s="44">
        <v>2</v>
      </c>
      <c r="M20" s="45">
        <v>2</v>
      </c>
      <c r="N20" s="45">
        <v>1</v>
      </c>
      <c r="O20" s="45">
        <v>4</v>
      </c>
      <c r="P20" s="52">
        <f t="shared" si="0"/>
        <v>21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2:29" x14ac:dyDescent="0.25">
      <c r="B21" s="43" t="s">
        <v>35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1</v>
      </c>
      <c r="K21" s="44">
        <v>1</v>
      </c>
      <c r="L21" s="44">
        <v>2</v>
      </c>
      <c r="M21" s="45">
        <v>9</v>
      </c>
      <c r="N21" s="45">
        <v>2</v>
      </c>
      <c r="O21" s="45">
        <v>1</v>
      </c>
      <c r="P21" s="52">
        <f t="shared" si="0"/>
        <v>16</v>
      </c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spans="2:29" x14ac:dyDescent="0.25">
      <c r="B22" s="43" t="s">
        <v>25</v>
      </c>
      <c r="C22" s="44">
        <v>0</v>
      </c>
      <c r="D22" s="44">
        <v>0</v>
      </c>
      <c r="E22" s="44">
        <v>1</v>
      </c>
      <c r="F22" s="44">
        <v>5</v>
      </c>
      <c r="G22" s="44">
        <v>18</v>
      </c>
      <c r="H22" s="44">
        <v>17</v>
      </c>
      <c r="I22" s="44">
        <v>12</v>
      </c>
      <c r="J22" s="44">
        <v>9</v>
      </c>
      <c r="K22" s="44">
        <v>5</v>
      </c>
      <c r="L22" s="44">
        <v>3</v>
      </c>
      <c r="M22" s="45">
        <v>2</v>
      </c>
      <c r="N22" s="45">
        <v>9</v>
      </c>
      <c r="O22" s="45">
        <v>2</v>
      </c>
      <c r="P22" s="52">
        <f t="shared" si="0"/>
        <v>83</v>
      </c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2:29" x14ac:dyDescent="0.25">
      <c r="B23" s="53" t="s">
        <v>36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5">
        <v>0</v>
      </c>
      <c r="N23" s="45">
        <v>0</v>
      </c>
      <c r="O23" s="45">
        <v>0</v>
      </c>
      <c r="P23" s="52">
        <f t="shared" si="0"/>
        <v>0</v>
      </c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2:29" x14ac:dyDescent="0.25">
      <c r="B24" s="53" t="s">
        <v>37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2</v>
      </c>
      <c r="J24" s="44">
        <v>0</v>
      </c>
      <c r="K24" s="44">
        <v>0</v>
      </c>
      <c r="L24" s="44">
        <v>0</v>
      </c>
      <c r="M24" s="45">
        <v>0</v>
      </c>
      <c r="N24" s="45">
        <v>0</v>
      </c>
      <c r="O24" s="45">
        <v>0</v>
      </c>
      <c r="P24" s="52">
        <f t="shared" si="0"/>
        <v>2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</row>
    <row r="25" spans="2:29" x14ac:dyDescent="0.25">
      <c r="B25" s="37" t="s">
        <v>38</v>
      </c>
      <c r="C25" s="38">
        <f t="shared" ref="C25:L25" si="1">SUM(C17:C24)</f>
        <v>0</v>
      </c>
      <c r="D25" s="38">
        <f t="shared" si="1"/>
        <v>0</v>
      </c>
      <c r="E25" s="38">
        <f t="shared" si="1"/>
        <v>1</v>
      </c>
      <c r="F25" s="38">
        <f t="shared" si="1"/>
        <v>5</v>
      </c>
      <c r="G25" s="38">
        <f t="shared" si="1"/>
        <v>19</v>
      </c>
      <c r="H25" s="38">
        <f t="shared" si="1"/>
        <v>19</v>
      </c>
      <c r="I25" s="38">
        <f t="shared" si="1"/>
        <v>17</v>
      </c>
      <c r="J25" s="38">
        <f t="shared" si="1"/>
        <v>14</v>
      </c>
      <c r="K25" s="38">
        <f t="shared" si="1"/>
        <v>8</v>
      </c>
      <c r="L25" s="38">
        <f t="shared" si="1"/>
        <v>7</v>
      </c>
      <c r="M25" s="39">
        <f t="shared" ref="M25" si="2">SUM(M17:M24)</f>
        <v>13</v>
      </c>
      <c r="N25" s="39">
        <f>SUM(N17:N24)</f>
        <v>12</v>
      </c>
      <c r="O25" s="39">
        <f>SUM(O17:O24)</f>
        <v>7</v>
      </c>
      <c r="P25" s="38">
        <f>SUM(P17:P24)</f>
        <v>122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</row>
    <row r="26" spans="2:29" x14ac:dyDescent="0.25">
      <c r="B26" s="16" t="s">
        <v>19</v>
      </c>
      <c r="C26" s="16"/>
      <c r="D26" s="16"/>
      <c r="E26" s="20"/>
      <c r="F26" s="20"/>
      <c r="G26" s="20"/>
      <c r="H26" s="20"/>
      <c r="I26" s="20"/>
      <c r="J26" s="20"/>
      <c r="K26" s="20"/>
      <c r="L26" s="20"/>
      <c r="M26" s="28"/>
      <c r="N26" s="28"/>
      <c r="O26" s="28"/>
      <c r="P26" s="13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 spans="2:29" x14ac:dyDescent="0.25">
      <c r="B27" s="17"/>
      <c r="C27" s="17"/>
      <c r="D27" s="17"/>
      <c r="E27" s="20"/>
      <c r="F27" s="20"/>
      <c r="G27" s="20"/>
      <c r="H27" s="20"/>
      <c r="I27" s="20"/>
      <c r="J27" s="20"/>
      <c r="K27" s="20"/>
      <c r="L27" s="20"/>
      <c r="M27" s="28"/>
      <c r="N27" s="28"/>
      <c r="O27" s="28"/>
      <c r="P27" s="13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</row>
    <row r="28" spans="2:29" x14ac:dyDescent="0.25">
      <c r="B28" s="27"/>
      <c r="C28" s="27"/>
      <c r="D28" s="27"/>
      <c r="E28" s="13"/>
      <c r="F28" s="13"/>
      <c r="G28" s="13"/>
      <c r="H28" s="13"/>
      <c r="I28" s="13"/>
      <c r="J28" s="13"/>
      <c r="K28" s="13"/>
      <c r="L28" s="13"/>
      <c r="M28" s="24"/>
      <c r="N28" s="24"/>
      <c r="O28" s="24"/>
      <c r="P28" s="13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spans="2:29" x14ac:dyDescent="0.25">
      <c r="B29" s="23" t="s">
        <v>99</v>
      </c>
      <c r="C29" s="23"/>
      <c r="D29" s="23"/>
      <c r="E29" s="13"/>
      <c r="F29" s="13"/>
      <c r="G29" s="13"/>
      <c r="H29" s="13"/>
      <c r="I29" s="13"/>
      <c r="J29" s="13"/>
      <c r="K29" s="13"/>
      <c r="L29" s="13"/>
      <c r="M29" s="24"/>
      <c r="N29" s="24"/>
      <c r="O29" s="24"/>
      <c r="P29" s="13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</row>
    <row r="30" spans="2:29" x14ac:dyDescent="0.25">
      <c r="B30" s="48" t="s">
        <v>30</v>
      </c>
      <c r="C30" s="49">
        <v>2006</v>
      </c>
      <c r="D30" s="49">
        <v>2007</v>
      </c>
      <c r="E30" s="49">
        <v>2008</v>
      </c>
      <c r="F30" s="38">
        <v>2009</v>
      </c>
      <c r="G30" s="38">
        <v>2010</v>
      </c>
      <c r="H30" s="38">
        <v>2011</v>
      </c>
      <c r="I30" s="38">
        <v>2012</v>
      </c>
      <c r="J30" s="38">
        <v>2013</v>
      </c>
      <c r="K30" s="38">
        <v>2014</v>
      </c>
      <c r="L30" s="38">
        <v>2015</v>
      </c>
      <c r="M30" s="39">
        <v>2016</v>
      </c>
      <c r="N30" s="39">
        <v>2017</v>
      </c>
      <c r="O30" s="39">
        <v>2018</v>
      </c>
      <c r="P30" s="38" t="s">
        <v>6</v>
      </c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2:29" x14ac:dyDescent="0.25">
      <c r="B31" s="50" t="s">
        <v>31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46">
        <f t="shared" ref="P31:P38" si="3">SUM(C31:O31)</f>
        <v>0</v>
      </c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2:29" x14ac:dyDescent="0.25">
      <c r="B32" s="53" t="s">
        <v>32</v>
      </c>
      <c r="C32" s="54">
        <v>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65">
        <v>0</v>
      </c>
      <c r="N32" s="65">
        <v>0</v>
      </c>
      <c r="O32" s="65">
        <v>0</v>
      </c>
      <c r="P32" s="46">
        <f t="shared" si="3"/>
        <v>0</v>
      </c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2:29" x14ac:dyDescent="0.25">
      <c r="B33" s="50" t="s">
        <v>33</v>
      </c>
      <c r="C33" s="74">
        <v>0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46">
        <f t="shared" si="3"/>
        <v>0</v>
      </c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2:29" x14ac:dyDescent="0.25">
      <c r="B34" s="53" t="s">
        <v>34</v>
      </c>
      <c r="C34" s="54">
        <v>0</v>
      </c>
      <c r="D34" s="54">
        <v>0</v>
      </c>
      <c r="E34" s="54">
        <v>0</v>
      </c>
      <c r="F34" s="54">
        <v>0</v>
      </c>
      <c r="G34" s="54">
        <v>1</v>
      </c>
      <c r="H34" s="54">
        <v>0</v>
      </c>
      <c r="I34" s="54">
        <v>1</v>
      </c>
      <c r="J34" s="54">
        <v>3</v>
      </c>
      <c r="K34" s="54">
        <v>3</v>
      </c>
      <c r="L34" s="54">
        <v>0</v>
      </c>
      <c r="M34" s="65">
        <v>0</v>
      </c>
      <c r="N34" s="65">
        <v>4</v>
      </c>
      <c r="O34" s="65">
        <v>4</v>
      </c>
      <c r="P34" s="46">
        <f t="shared" si="3"/>
        <v>16</v>
      </c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2:29" x14ac:dyDescent="0.25">
      <c r="B35" s="50" t="s">
        <v>35</v>
      </c>
      <c r="C35" s="74">
        <v>0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8</v>
      </c>
      <c r="N35" s="74">
        <v>2</v>
      </c>
      <c r="O35" s="74">
        <v>1</v>
      </c>
      <c r="P35" s="46">
        <f t="shared" si="3"/>
        <v>11</v>
      </c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2:29" x14ac:dyDescent="0.25">
      <c r="B36" s="53" t="s">
        <v>25</v>
      </c>
      <c r="C36" s="54">
        <v>0</v>
      </c>
      <c r="D36" s="54">
        <v>0</v>
      </c>
      <c r="E36" s="54">
        <v>1</v>
      </c>
      <c r="F36" s="54">
        <v>4</v>
      </c>
      <c r="G36" s="54">
        <v>10</v>
      </c>
      <c r="H36" s="54">
        <v>18</v>
      </c>
      <c r="I36" s="54">
        <v>14</v>
      </c>
      <c r="J36" s="54">
        <v>9</v>
      </c>
      <c r="K36" s="54">
        <v>7</v>
      </c>
      <c r="L36" s="54">
        <v>5</v>
      </c>
      <c r="M36" s="65">
        <v>1</v>
      </c>
      <c r="N36" s="65">
        <v>9</v>
      </c>
      <c r="O36" s="65">
        <v>3</v>
      </c>
      <c r="P36" s="46">
        <f t="shared" si="3"/>
        <v>81</v>
      </c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2:29" x14ac:dyDescent="0.25">
      <c r="B37" s="50" t="s">
        <v>36</v>
      </c>
      <c r="C37" s="74">
        <v>0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46">
        <f t="shared" si="3"/>
        <v>0</v>
      </c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2:29" x14ac:dyDescent="0.25">
      <c r="B38" s="53" t="s">
        <v>37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65">
        <v>0</v>
      </c>
      <c r="N38" s="65">
        <v>0</v>
      </c>
      <c r="O38" s="65">
        <v>0</v>
      </c>
      <c r="P38" s="46">
        <f t="shared" si="3"/>
        <v>0</v>
      </c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2:29" x14ac:dyDescent="0.25">
      <c r="B39" s="37" t="s">
        <v>39</v>
      </c>
      <c r="C39" s="38">
        <f t="shared" ref="C39:P39" si="4">SUM(C31:C38)</f>
        <v>0</v>
      </c>
      <c r="D39" s="38">
        <f t="shared" si="4"/>
        <v>0</v>
      </c>
      <c r="E39" s="38">
        <f t="shared" si="4"/>
        <v>1</v>
      </c>
      <c r="F39" s="38">
        <f t="shared" si="4"/>
        <v>4</v>
      </c>
      <c r="G39" s="38">
        <f t="shared" si="4"/>
        <v>11</v>
      </c>
      <c r="H39" s="38">
        <f t="shared" si="4"/>
        <v>18</v>
      </c>
      <c r="I39" s="38">
        <f t="shared" si="4"/>
        <v>15</v>
      </c>
      <c r="J39" s="38">
        <f t="shared" si="4"/>
        <v>12</v>
      </c>
      <c r="K39" s="38">
        <f t="shared" si="4"/>
        <v>10</v>
      </c>
      <c r="L39" s="38">
        <f t="shared" si="4"/>
        <v>5</v>
      </c>
      <c r="M39" s="39">
        <f t="shared" ref="M39" si="5">SUM(M31:M38)</f>
        <v>9</v>
      </c>
      <c r="N39" s="39">
        <f>SUM(N31:N38)</f>
        <v>15</v>
      </c>
      <c r="O39" s="39">
        <f>SUM(O31:O38)</f>
        <v>8</v>
      </c>
      <c r="P39" s="38">
        <f t="shared" si="4"/>
        <v>108</v>
      </c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</row>
    <row r="40" spans="2:29" x14ac:dyDescent="0.25">
      <c r="B40" s="16" t="s">
        <v>19</v>
      </c>
      <c r="C40" s="16"/>
      <c r="D40" s="16"/>
      <c r="E40" s="13"/>
      <c r="F40" s="13"/>
      <c r="G40" s="13"/>
      <c r="H40" s="13"/>
      <c r="I40" s="13"/>
      <c r="J40" s="13"/>
      <c r="K40" s="13"/>
      <c r="L40" s="13"/>
      <c r="M40" s="24"/>
      <c r="N40" s="24"/>
      <c r="O40" s="24"/>
      <c r="P40" s="13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2:29" x14ac:dyDescent="0.25">
      <c r="B41" s="17"/>
      <c r="C41" s="17"/>
      <c r="D41" s="17"/>
      <c r="E41" s="13"/>
      <c r="F41" s="13"/>
      <c r="G41" s="13"/>
      <c r="H41" s="13"/>
      <c r="I41" s="13"/>
      <c r="J41" s="13"/>
      <c r="K41" s="13"/>
      <c r="L41" s="13"/>
      <c r="M41" s="24"/>
      <c r="N41" s="24"/>
      <c r="O41" s="24"/>
      <c r="P41" s="13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 spans="2:29" x14ac:dyDescent="0.25">
      <c r="B42" s="27"/>
      <c r="C42" s="27"/>
      <c r="D42" s="27"/>
      <c r="E42" s="13"/>
      <c r="F42" s="13"/>
      <c r="G42" s="13"/>
      <c r="H42" s="13"/>
      <c r="I42" s="13"/>
      <c r="J42" s="13"/>
      <c r="K42" s="13"/>
      <c r="L42" s="13"/>
      <c r="M42" s="24"/>
      <c r="N42" s="24"/>
      <c r="O42" s="24"/>
      <c r="P42" s="13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2:29" x14ac:dyDescent="0.25">
      <c r="B43" s="23" t="s">
        <v>108</v>
      </c>
      <c r="C43" s="27"/>
      <c r="D43" s="27"/>
      <c r="E43" s="13"/>
      <c r="F43" s="13"/>
      <c r="G43" s="13"/>
      <c r="H43" s="13"/>
      <c r="I43" s="13"/>
      <c r="J43" s="13"/>
      <c r="K43" s="13"/>
      <c r="L43" s="13"/>
      <c r="M43" s="24"/>
      <c r="N43" s="24"/>
      <c r="O43" s="24"/>
      <c r="P43" s="13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</row>
    <row r="44" spans="2:29" x14ac:dyDescent="0.25">
      <c r="B44" s="48" t="s">
        <v>30</v>
      </c>
      <c r="C44" s="49">
        <v>2006</v>
      </c>
      <c r="D44" s="49">
        <v>2007</v>
      </c>
      <c r="E44" s="49">
        <v>2008</v>
      </c>
      <c r="F44" s="38">
        <v>2009</v>
      </c>
      <c r="G44" s="38">
        <v>2010</v>
      </c>
      <c r="H44" s="38">
        <v>2011</v>
      </c>
      <c r="I44" s="38">
        <v>2012</v>
      </c>
      <c r="J44" s="38">
        <v>2013</v>
      </c>
      <c r="K44" s="38">
        <v>2014</v>
      </c>
      <c r="L44" s="38">
        <v>2015</v>
      </c>
      <c r="M44" s="39">
        <v>2016</v>
      </c>
      <c r="N44" s="39">
        <v>2017</v>
      </c>
      <c r="O44" s="39">
        <v>2018</v>
      </c>
      <c r="P44" s="38" t="s">
        <v>6</v>
      </c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 spans="2:29" x14ac:dyDescent="0.25">
      <c r="B45" s="50" t="s">
        <v>31</v>
      </c>
      <c r="C45" s="75">
        <v>0</v>
      </c>
      <c r="D45" s="75"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52">
        <f t="shared" ref="P45:P52" si="6">SUM(C45:O45)</f>
        <v>0</v>
      </c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2:29" x14ac:dyDescent="0.25">
      <c r="B46" s="50" t="s">
        <v>32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65">
        <v>0</v>
      </c>
      <c r="N46" s="65">
        <v>0</v>
      </c>
      <c r="O46" s="65">
        <v>0</v>
      </c>
      <c r="P46" s="52">
        <f t="shared" si="6"/>
        <v>0</v>
      </c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2:29" x14ac:dyDescent="0.25">
      <c r="B47" s="50" t="s">
        <v>33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65">
        <v>0</v>
      </c>
      <c r="N47" s="65">
        <v>0</v>
      </c>
      <c r="O47" s="65">
        <v>0</v>
      </c>
      <c r="P47" s="52">
        <f t="shared" si="6"/>
        <v>0</v>
      </c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  <row r="48" spans="2:29" x14ac:dyDescent="0.25">
      <c r="B48" s="50" t="s">
        <v>34</v>
      </c>
      <c r="C48" s="54">
        <v>0</v>
      </c>
      <c r="D48" s="54">
        <v>0</v>
      </c>
      <c r="E48" s="54">
        <v>0</v>
      </c>
      <c r="F48" s="54">
        <v>0</v>
      </c>
      <c r="G48" s="54">
        <v>1</v>
      </c>
      <c r="H48" s="54">
        <v>0</v>
      </c>
      <c r="I48" s="54">
        <v>0</v>
      </c>
      <c r="J48" s="54">
        <v>2</v>
      </c>
      <c r="K48" s="54">
        <v>4</v>
      </c>
      <c r="L48" s="54">
        <v>0</v>
      </c>
      <c r="M48" s="65">
        <v>0</v>
      </c>
      <c r="N48" s="65">
        <v>7</v>
      </c>
      <c r="O48" s="65">
        <v>4</v>
      </c>
      <c r="P48" s="52">
        <f t="shared" si="6"/>
        <v>18</v>
      </c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2:29" x14ac:dyDescent="0.25">
      <c r="B49" s="50" t="s">
        <v>35</v>
      </c>
      <c r="C49" s="54">
        <v>0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65">
        <v>8</v>
      </c>
      <c r="N49" s="65">
        <v>3</v>
      </c>
      <c r="O49" s="65">
        <v>1</v>
      </c>
      <c r="P49" s="52">
        <f t="shared" si="6"/>
        <v>12</v>
      </c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 spans="2:29" x14ac:dyDescent="0.25">
      <c r="B50" s="50" t="s">
        <v>25</v>
      </c>
      <c r="C50" s="54">
        <v>0</v>
      </c>
      <c r="D50" s="54">
        <v>0</v>
      </c>
      <c r="E50" s="54">
        <v>0</v>
      </c>
      <c r="F50" s="54">
        <v>0</v>
      </c>
      <c r="G50" s="54">
        <v>7</v>
      </c>
      <c r="H50" s="54">
        <v>17</v>
      </c>
      <c r="I50" s="54">
        <v>9</v>
      </c>
      <c r="J50" s="54">
        <v>10</v>
      </c>
      <c r="K50" s="54">
        <v>8</v>
      </c>
      <c r="L50" s="54">
        <v>5</v>
      </c>
      <c r="M50" s="65">
        <v>2</v>
      </c>
      <c r="N50" s="65">
        <v>11</v>
      </c>
      <c r="O50" s="65">
        <v>2</v>
      </c>
      <c r="P50" s="52">
        <f t="shared" si="6"/>
        <v>71</v>
      </c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2:29" x14ac:dyDescent="0.25">
      <c r="B51" s="50" t="s">
        <v>36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65">
        <v>0</v>
      </c>
      <c r="N51" s="65">
        <v>0</v>
      </c>
      <c r="O51" s="65">
        <v>0</v>
      </c>
      <c r="P51" s="52">
        <f t="shared" si="6"/>
        <v>0</v>
      </c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2:29" x14ac:dyDescent="0.25">
      <c r="B52" s="50" t="s">
        <v>37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2</v>
      </c>
      <c r="J52" s="54">
        <v>0</v>
      </c>
      <c r="K52" s="54">
        <v>0</v>
      </c>
      <c r="L52" s="54">
        <v>0</v>
      </c>
      <c r="M52" s="65">
        <v>0</v>
      </c>
      <c r="N52" s="65">
        <v>0</v>
      </c>
      <c r="O52" s="65">
        <v>0</v>
      </c>
      <c r="P52" s="52">
        <f t="shared" si="6"/>
        <v>2</v>
      </c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2:29" x14ac:dyDescent="0.25">
      <c r="B53" s="37" t="s">
        <v>40</v>
      </c>
      <c r="C53" s="38">
        <f>SUM(C45:C52)</f>
        <v>0</v>
      </c>
      <c r="D53" s="38">
        <f t="shared" ref="D53:L53" si="7">SUM(D45:D52)</f>
        <v>0</v>
      </c>
      <c r="E53" s="38">
        <f t="shared" si="7"/>
        <v>0</v>
      </c>
      <c r="F53" s="38">
        <f t="shared" si="7"/>
        <v>0</v>
      </c>
      <c r="G53" s="38">
        <f t="shared" si="7"/>
        <v>8</v>
      </c>
      <c r="H53" s="38">
        <f t="shared" si="7"/>
        <v>17</v>
      </c>
      <c r="I53" s="38">
        <f t="shared" si="7"/>
        <v>11</v>
      </c>
      <c r="J53" s="38">
        <f t="shared" si="7"/>
        <v>12</v>
      </c>
      <c r="K53" s="38">
        <f t="shared" si="7"/>
        <v>12</v>
      </c>
      <c r="L53" s="38">
        <f t="shared" si="7"/>
        <v>5</v>
      </c>
      <c r="M53" s="39">
        <f t="shared" ref="M53" si="8">SUM(M45:M52)</f>
        <v>10</v>
      </c>
      <c r="N53" s="39">
        <f>SUM(N45:N52)</f>
        <v>21</v>
      </c>
      <c r="O53" s="39">
        <f>SUM(O45:O52)</f>
        <v>7</v>
      </c>
      <c r="P53" s="38">
        <f>SUM(P45:P52)</f>
        <v>103</v>
      </c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2:29" x14ac:dyDescent="0.25">
      <c r="B54" s="16" t="s">
        <v>19</v>
      </c>
      <c r="C54" s="27"/>
      <c r="D54" s="27"/>
      <c r="E54" s="13"/>
      <c r="F54" s="13"/>
      <c r="G54" s="13"/>
      <c r="H54" s="13"/>
      <c r="I54" s="13"/>
      <c r="J54" s="13"/>
      <c r="K54" s="13"/>
      <c r="L54" s="13"/>
      <c r="M54" s="24"/>
      <c r="N54" s="24"/>
      <c r="O54" s="24"/>
      <c r="P54" s="13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2:29" x14ac:dyDescent="0.25">
      <c r="B55" s="17"/>
      <c r="C55" s="27"/>
      <c r="D55" s="27"/>
      <c r="E55" s="13"/>
      <c r="F55" s="13"/>
      <c r="G55" s="13"/>
      <c r="H55" s="13"/>
      <c r="I55" s="13"/>
      <c r="J55" s="13"/>
      <c r="K55" s="13"/>
      <c r="L55" s="13"/>
      <c r="M55" s="24"/>
      <c r="N55" s="24"/>
      <c r="O55" s="24"/>
      <c r="P55" s="13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2:29" x14ac:dyDescent="0.25">
      <c r="B56" s="27"/>
      <c r="C56" s="27"/>
      <c r="D56" s="27"/>
      <c r="E56" s="13"/>
      <c r="F56" s="13"/>
      <c r="G56" s="13"/>
      <c r="H56" s="13"/>
      <c r="I56" s="13"/>
      <c r="J56" s="13"/>
      <c r="K56" s="13"/>
      <c r="L56" s="13"/>
      <c r="M56" s="24"/>
      <c r="N56" s="24"/>
      <c r="O56" s="24"/>
      <c r="P56" s="13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2:29" x14ac:dyDescent="0.25">
      <c r="B57" s="23" t="s">
        <v>109</v>
      </c>
      <c r="C57" s="27"/>
      <c r="D57" s="27"/>
      <c r="E57" s="13"/>
      <c r="F57" s="13"/>
      <c r="G57" s="13"/>
      <c r="H57" s="13"/>
      <c r="I57" s="13"/>
      <c r="J57" s="13"/>
      <c r="K57" s="13"/>
      <c r="L57" s="13"/>
      <c r="M57" s="24"/>
      <c r="N57" s="24"/>
      <c r="O57" s="24"/>
      <c r="P57" s="13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</row>
    <row r="58" spans="2:29" x14ac:dyDescent="0.25">
      <c r="B58" s="48" t="s">
        <v>30</v>
      </c>
      <c r="C58" s="49">
        <v>2006</v>
      </c>
      <c r="D58" s="49">
        <v>2007</v>
      </c>
      <c r="E58" s="49">
        <v>2008</v>
      </c>
      <c r="F58" s="38">
        <v>2009</v>
      </c>
      <c r="G58" s="38">
        <v>2010</v>
      </c>
      <c r="H58" s="38">
        <v>2011</v>
      </c>
      <c r="I58" s="38">
        <v>2012</v>
      </c>
      <c r="J58" s="38">
        <v>2013</v>
      </c>
      <c r="K58" s="38">
        <v>2014</v>
      </c>
      <c r="L58" s="38">
        <v>2015</v>
      </c>
      <c r="M58" s="39">
        <v>2016</v>
      </c>
      <c r="N58" s="39">
        <v>2017</v>
      </c>
      <c r="O58" s="39">
        <v>2018</v>
      </c>
      <c r="P58" s="38" t="s">
        <v>6</v>
      </c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 spans="2:29" x14ac:dyDescent="0.25">
      <c r="B59" s="50" t="s">
        <v>31</v>
      </c>
      <c r="C59" s="55">
        <v>0</v>
      </c>
      <c r="D59" s="55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46">
        <f t="shared" ref="P59:P66" si="9">SUM(C59:O59)</f>
        <v>0</v>
      </c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</row>
    <row r="60" spans="2:29" x14ac:dyDescent="0.25">
      <c r="B60" s="50" t="s">
        <v>32</v>
      </c>
      <c r="C60" s="54">
        <v>0</v>
      </c>
      <c r="D60" s="5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5">
        <v>0</v>
      </c>
      <c r="N60" s="45">
        <v>0</v>
      </c>
      <c r="O60" s="45">
        <v>0</v>
      </c>
      <c r="P60" s="46">
        <f t="shared" si="9"/>
        <v>0</v>
      </c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2:29" x14ac:dyDescent="0.25">
      <c r="B61" s="50" t="s">
        <v>33</v>
      </c>
      <c r="C61" s="54">
        <v>0</v>
      </c>
      <c r="D61" s="5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5">
        <v>0</v>
      </c>
      <c r="N61" s="45">
        <v>0</v>
      </c>
      <c r="O61" s="45">
        <v>0</v>
      </c>
      <c r="P61" s="46">
        <f t="shared" si="9"/>
        <v>0</v>
      </c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</row>
    <row r="62" spans="2:29" x14ac:dyDescent="0.25">
      <c r="B62" s="50" t="s">
        <v>34</v>
      </c>
      <c r="C62" s="54">
        <v>0</v>
      </c>
      <c r="D62" s="54">
        <v>0</v>
      </c>
      <c r="E62" s="44">
        <v>0</v>
      </c>
      <c r="F62" s="44">
        <v>0</v>
      </c>
      <c r="G62" s="44">
        <v>1</v>
      </c>
      <c r="H62" s="44">
        <v>0</v>
      </c>
      <c r="I62" s="44">
        <v>0</v>
      </c>
      <c r="J62" s="44">
        <v>2</v>
      </c>
      <c r="K62" s="44">
        <v>4</v>
      </c>
      <c r="L62" s="44">
        <v>1</v>
      </c>
      <c r="M62" s="45">
        <v>0</v>
      </c>
      <c r="N62" s="45">
        <v>5</v>
      </c>
      <c r="O62" s="45">
        <v>7</v>
      </c>
      <c r="P62" s="46">
        <f t="shared" si="9"/>
        <v>20</v>
      </c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 spans="2:29" x14ac:dyDescent="0.25">
      <c r="B63" s="50" t="s">
        <v>35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1</v>
      </c>
      <c r="M63" s="45">
        <v>1</v>
      </c>
      <c r="N63" s="45">
        <v>12</v>
      </c>
      <c r="O63" s="45">
        <v>2</v>
      </c>
      <c r="P63" s="46">
        <f t="shared" si="9"/>
        <v>16</v>
      </c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</row>
    <row r="64" spans="2:29" x14ac:dyDescent="0.25">
      <c r="B64" s="50" t="s">
        <v>25</v>
      </c>
      <c r="C64" s="44">
        <v>0</v>
      </c>
      <c r="D64" s="44">
        <v>0</v>
      </c>
      <c r="E64" s="44">
        <v>0</v>
      </c>
      <c r="F64" s="44">
        <v>0</v>
      </c>
      <c r="G64" s="44">
        <v>7</v>
      </c>
      <c r="H64" s="44">
        <v>14</v>
      </c>
      <c r="I64" s="44">
        <v>10</v>
      </c>
      <c r="J64" s="44">
        <v>12</v>
      </c>
      <c r="K64" s="44">
        <v>7</v>
      </c>
      <c r="L64" s="44">
        <v>6</v>
      </c>
      <c r="M64" s="45">
        <v>1</v>
      </c>
      <c r="N64" s="45">
        <v>8</v>
      </c>
      <c r="O64" s="45">
        <v>7</v>
      </c>
      <c r="P64" s="46">
        <f t="shared" si="9"/>
        <v>72</v>
      </c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</row>
    <row r="65" spans="2:29" x14ac:dyDescent="0.25">
      <c r="B65" s="50" t="s">
        <v>36</v>
      </c>
      <c r="C65" s="54">
        <v>0</v>
      </c>
      <c r="D65" s="5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5">
        <v>0</v>
      </c>
      <c r="N65" s="45">
        <v>0</v>
      </c>
      <c r="O65" s="45">
        <v>0</v>
      </c>
      <c r="P65" s="46">
        <f t="shared" si="9"/>
        <v>0</v>
      </c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</row>
    <row r="66" spans="2:29" x14ac:dyDescent="0.25">
      <c r="B66" s="50" t="s">
        <v>37</v>
      </c>
      <c r="C66" s="54">
        <v>0</v>
      </c>
      <c r="D66" s="54">
        <v>0</v>
      </c>
      <c r="E66" s="44">
        <v>0</v>
      </c>
      <c r="F66" s="44">
        <v>0</v>
      </c>
      <c r="G66" s="44">
        <v>0</v>
      </c>
      <c r="H66" s="44">
        <v>0</v>
      </c>
      <c r="I66" s="44">
        <v>2</v>
      </c>
      <c r="J66" s="44">
        <v>0</v>
      </c>
      <c r="K66" s="44">
        <v>0</v>
      </c>
      <c r="L66" s="44">
        <v>0</v>
      </c>
      <c r="M66" s="45">
        <v>0</v>
      </c>
      <c r="N66" s="45">
        <v>0</v>
      </c>
      <c r="O66" s="45">
        <v>0</v>
      </c>
      <c r="P66" s="46">
        <f t="shared" si="9"/>
        <v>2</v>
      </c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</row>
    <row r="67" spans="2:29" x14ac:dyDescent="0.25">
      <c r="B67" s="37" t="s">
        <v>41</v>
      </c>
      <c r="C67" s="38">
        <f t="shared" ref="C67:P67" si="10">SUM(C59:C66)</f>
        <v>0</v>
      </c>
      <c r="D67" s="38">
        <f t="shared" si="10"/>
        <v>0</v>
      </c>
      <c r="E67" s="38">
        <f t="shared" si="10"/>
        <v>0</v>
      </c>
      <c r="F67" s="38">
        <f t="shared" si="10"/>
        <v>0</v>
      </c>
      <c r="G67" s="38">
        <f t="shared" si="10"/>
        <v>8</v>
      </c>
      <c r="H67" s="38">
        <f t="shared" si="10"/>
        <v>14</v>
      </c>
      <c r="I67" s="38">
        <f t="shared" si="10"/>
        <v>12</v>
      </c>
      <c r="J67" s="38">
        <f t="shared" si="10"/>
        <v>14</v>
      </c>
      <c r="K67" s="38">
        <f t="shared" si="10"/>
        <v>11</v>
      </c>
      <c r="L67" s="38">
        <f t="shared" si="10"/>
        <v>8</v>
      </c>
      <c r="M67" s="39">
        <f t="shared" ref="M67" si="11">SUM(M59:M66)</f>
        <v>2</v>
      </c>
      <c r="N67" s="39">
        <f>SUM(N59:N66)</f>
        <v>25</v>
      </c>
      <c r="O67" s="39">
        <f>SUM(O59:O66)</f>
        <v>16</v>
      </c>
      <c r="P67" s="38">
        <f t="shared" si="10"/>
        <v>110</v>
      </c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</row>
    <row r="68" spans="2:29" x14ac:dyDescent="0.25">
      <c r="B68" s="16" t="s">
        <v>19</v>
      </c>
      <c r="C68" s="27"/>
      <c r="D68" s="27"/>
      <c r="E68" s="13"/>
      <c r="F68" s="13"/>
      <c r="G68" s="13"/>
      <c r="H68" s="13"/>
      <c r="I68" s="13"/>
      <c r="J68" s="13"/>
      <c r="K68" s="13"/>
      <c r="L68" s="13"/>
      <c r="M68" s="24"/>
      <c r="N68" s="24"/>
      <c r="O68" s="24"/>
      <c r="P68" s="13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</row>
    <row r="69" spans="2:29" x14ac:dyDescent="0.25">
      <c r="B69" s="17"/>
      <c r="C69" s="27"/>
      <c r="D69" s="27"/>
      <c r="E69" s="13"/>
      <c r="F69" s="13"/>
      <c r="G69" s="13"/>
      <c r="H69" s="13"/>
      <c r="I69" s="13"/>
      <c r="J69" s="13"/>
      <c r="K69" s="13"/>
      <c r="L69" s="13"/>
      <c r="M69" s="24"/>
      <c r="N69" s="24"/>
      <c r="O69" s="24"/>
      <c r="P69" s="13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</row>
    <row r="70" spans="2:29" x14ac:dyDescent="0.25">
      <c r="B70" s="17"/>
      <c r="C70" s="27"/>
      <c r="D70" s="27"/>
      <c r="E70" s="13"/>
      <c r="F70" s="13"/>
      <c r="G70" s="13"/>
      <c r="H70" s="13"/>
      <c r="I70" s="13"/>
      <c r="J70" s="13"/>
      <c r="K70" s="13"/>
      <c r="L70" s="13"/>
      <c r="M70" s="24"/>
      <c r="N70" s="24"/>
      <c r="O70" s="24"/>
      <c r="P70" s="13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</row>
    <row r="71" spans="2:29" x14ac:dyDescent="0.25">
      <c r="B71" s="23" t="s">
        <v>110</v>
      </c>
      <c r="C71" s="27"/>
      <c r="D71" s="27"/>
      <c r="E71" s="13"/>
      <c r="F71" s="13"/>
      <c r="G71" s="13"/>
      <c r="H71" s="13"/>
      <c r="I71" s="13"/>
      <c r="J71" s="13"/>
      <c r="K71" s="13"/>
      <c r="L71" s="13"/>
      <c r="M71" s="24"/>
      <c r="N71" s="24"/>
      <c r="O71" s="24"/>
      <c r="P71" s="13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</row>
    <row r="72" spans="2:29" x14ac:dyDescent="0.25">
      <c r="B72" s="56" t="s">
        <v>42</v>
      </c>
      <c r="C72" s="57">
        <v>2006</v>
      </c>
      <c r="D72" s="57">
        <v>2007</v>
      </c>
      <c r="E72" s="57">
        <v>2008</v>
      </c>
      <c r="F72" s="38">
        <v>2009</v>
      </c>
      <c r="G72" s="38">
        <v>2010</v>
      </c>
      <c r="H72" s="38">
        <v>2011</v>
      </c>
      <c r="I72" s="38">
        <v>2012</v>
      </c>
      <c r="J72" s="38">
        <v>2013</v>
      </c>
      <c r="K72" s="38">
        <v>2014</v>
      </c>
      <c r="L72" s="38">
        <v>2015</v>
      </c>
      <c r="M72" s="39">
        <v>2016</v>
      </c>
      <c r="N72" s="39">
        <v>2017</v>
      </c>
      <c r="O72" s="39">
        <v>2018</v>
      </c>
      <c r="P72" s="38" t="s">
        <v>6</v>
      </c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</row>
    <row r="73" spans="2:29" x14ac:dyDescent="0.25">
      <c r="B73" s="58" t="s">
        <v>43</v>
      </c>
      <c r="C73" s="59">
        <v>0</v>
      </c>
      <c r="D73" s="59">
        <v>0</v>
      </c>
      <c r="E73" s="59">
        <v>0</v>
      </c>
      <c r="F73" s="59">
        <v>0</v>
      </c>
      <c r="G73" s="59">
        <v>0</v>
      </c>
      <c r="H73" s="59">
        <v>0</v>
      </c>
      <c r="I73" s="59">
        <v>0</v>
      </c>
      <c r="J73" s="59">
        <v>0</v>
      </c>
      <c r="K73" s="59">
        <v>1</v>
      </c>
      <c r="L73" s="59">
        <v>1</v>
      </c>
      <c r="M73" s="51">
        <v>0</v>
      </c>
      <c r="N73" s="51">
        <v>0</v>
      </c>
      <c r="O73" s="51">
        <v>0</v>
      </c>
      <c r="P73" s="60">
        <f t="shared" ref="P73:P79" si="12">SUM(C73:O73)</f>
        <v>2</v>
      </c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2:29" x14ac:dyDescent="0.25">
      <c r="B74" s="58" t="s">
        <v>44</v>
      </c>
      <c r="C74" s="59">
        <v>0</v>
      </c>
      <c r="D74" s="59">
        <v>0</v>
      </c>
      <c r="E74" s="59">
        <v>0</v>
      </c>
      <c r="F74" s="59">
        <v>0</v>
      </c>
      <c r="G74" s="59">
        <v>0</v>
      </c>
      <c r="H74" s="59">
        <v>0</v>
      </c>
      <c r="I74" s="59">
        <v>0</v>
      </c>
      <c r="J74" s="59">
        <v>0</v>
      </c>
      <c r="K74" s="59">
        <v>0</v>
      </c>
      <c r="L74" s="59">
        <v>0</v>
      </c>
      <c r="M74" s="51">
        <v>0</v>
      </c>
      <c r="N74" s="51">
        <v>0</v>
      </c>
      <c r="O74" s="51">
        <v>0</v>
      </c>
      <c r="P74" s="60">
        <f t="shared" si="12"/>
        <v>0</v>
      </c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</row>
    <row r="75" spans="2:29" x14ac:dyDescent="0.25">
      <c r="B75" s="58" t="s">
        <v>105</v>
      </c>
      <c r="C75" s="59">
        <v>0</v>
      </c>
      <c r="D75" s="59">
        <v>0</v>
      </c>
      <c r="E75" s="59">
        <v>0</v>
      </c>
      <c r="F75" s="59">
        <v>0</v>
      </c>
      <c r="G75" s="59">
        <v>0</v>
      </c>
      <c r="H75" s="59">
        <v>0</v>
      </c>
      <c r="I75" s="59">
        <v>0</v>
      </c>
      <c r="J75" s="59">
        <v>0</v>
      </c>
      <c r="K75" s="59">
        <v>0</v>
      </c>
      <c r="L75" s="59">
        <v>0</v>
      </c>
      <c r="M75" s="51">
        <v>0</v>
      </c>
      <c r="N75" s="51">
        <v>2</v>
      </c>
      <c r="O75" s="51">
        <v>1</v>
      </c>
      <c r="P75" s="60">
        <f t="shared" si="12"/>
        <v>3</v>
      </c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</row>
    <row r="76" spans="2:29" x14ac:dyDescent="0.25">
      <c r="B76" s="58" t="s">
        <v>45</v>
      </c>
      <c r="C76" s="59">
        <v>0</v>
      </c>
      <c r="D76" s="59">
        <v>0</v>
      </c>
      <c r="E76" s="59">
        <v>0</v>
      </c>
      <c r="F76" s="59">
        <v>0</v>
      </c>
      <c r="G76" s="59">
        <v>0</v>
      </c>
      <c r="H76" s="59">
        <v>0</v>
      </c>
      <c r="I76" s="59">
        <v>0</v>
      </c>
      <c r="J76" s="59">
        <v>0</v>
      </c>
      <c r="K76" s="59">
        <v>0</v>
      </c>
      <c r="L76" s="59">
        <v>0</v>
      </c>
      <c r="M76" s="51">
        <v>0</v>
      </c>
      <c r="N76" s="51">
        <v>0</v>
      </c>
      <c r="O76" s="51">
        <v>0</v>
      </c>
      <c r="P76" s="60">
        <f t="shared" si="12"/>
        <v>0</v>
      </c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 spans="2:29" x14ac:dyDescent="0.25">
      <c r="B77" s="58" t="s">
        <v>46</v>
      </c>
      <c r="C77" s="59">
        <v>0</v>
      </c>
      <c r="D77" s="59">
        <v>0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59">
        <v>0</v>
      </c>
      <c r="L77" s="59">
        <v>0</v>
      </c>
      <c r="M77" s="51">
        <v>0</v>
      </c>
      <c r="N77" s="51">
        <v>0</v>
      </c>
      <c r="O77" s="51">
        <v>0</v>
      </c>
      <c r="P77" s="60">
        <f t="shared" si="12"/>
        <v>0</v>
      </c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  <row r="78" spans="2:29" x14ac:dyDescent="0.25">
      <c r="B78" s="58" t="s">
        <v>106</v>
      </c>
      <c r="C78" s="59">
        <v>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  <c r="J78" s="59">
        <v>0</v>
      </c>
      <c r="K78" s="59">
        <v>0</v>
      </c>
      <c r="L78" s="59">
        <v>0</v>
      </c>
      <c r="M78" s="51">
        <v>0</v>
      </c>
      <c r="N78" s="51">
        <v>2</v>
      </c>
      <c r="O78" s="51">
        <v>1</v>
      </c>
      <c r="P78" s="60">
        <f t="shared" si="12"/>
        <v>3</v>
      </c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</row>
    <row r="79" spans="2:29" x14ac:dyDescent="0.25">
      <c r="B79" s="61" t="s">
        <v>47</v>
      </c>
      <c r="C79" s="62">
        <v>0</v>
      </c>
      <c r="D79" s="62">
        <v>0</v>
      </c>
      <c r="E79" s="62">
        <v>0</v>
      </c>
      <c r="F79" s="62">
        <v>0</v>
      </c>
      <c r="G79" s="62">
        <v>0</v>
      </c>
      <c r="H79" s="62">
        <v>0</v>
      </c>
      <c r="I79" s="62">
        <v>0</v>
      </c>
      <c r="J79" s="62">
        <v>0</v>
      </c>
      <c r="K79" s="62">
        <v>0</v>
      </c>
      <c r="L79" s="62">
        <v>0</v>
      </c>
      <c r="M79" s="63">
        <v>0</v>
      </c>
      <c r="N79" s="63">
        <v>0</v>
      </c>
      <c r="O79" s="63">
        <v>0</v>
      </c>
      <c r="P79" s="64">
        <f t="shared" si="12"/>
        <v>0</v>
      </c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</row>
    <row r="80" spans="2:29" x14ac:dyDescent="0.25">
      <c r="B80" s="37" t="s">
        <v>107</v>
      </c>
      <c r="C80" s="38">
        <f>SUM(C73:C79)</f>
        <v>0</v>
      </c>
      <c r="D80" s="38">
        <f t="shared" ref="D80:M80" si="13">SUM(D73:D79)</f>
        <v>0</v>
      </c>
      <c r="E80" s="38">
        <f t="shared" si="13"/>
        <v>0</v>
      </c>
      <c r="F80" s="38">
        <f t="shared" si="13"/>
        <v>0</v>
      </c>
      <c r="G80" s="38">
        <f t="shared" si="13"/>
        <v>0</v>
      </c>
      <c r="H80" s="38">
        <f t="shared" si="13"/>
        <v>0</v>
      </c>
      <c r="I80" s="38">
        <f t="shared" si="13"/>
        <v>0</v>
      </c>
      <c r="J80" s="38">
        <f t="shared" si="13"/>
        <v>0</v>
      </c>
      <c r="K80" s="38">
        <f t="shared" si="13"/>
        <v>1</v>
      </c>
      <c r="L80" s="38">
        <f t="shared" si="13"/>
        <v>1</v>
      </c>
      <c r="M80" s="38">
        <f t="shared" si="13"/>
        <v>0</v>
      </c>
      <c r="N80" s="39">
        <f>SUM(N73:N79)</f>
        <v>4</v>
      </c>
      <c r="O80" s="39">
        <f>SUM(O73:O79)</f>
        <v>2</v>
      </c>
      <c r="P80" s="38">
        <f t="shared" ref="P80" si="14">SUM(P72:P79)</f>
        <v>8</v>
      </c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</row>
    <row r="81" spans="2:29" x14ac:dyDescent="0.25">
      <c r="B81" s="16" t="s">
        <v>19</v>
      </c>
      <c r="C81" s="27"/>
      <c r="D81" s="27"/>
      <c r="E81" s="13"/>
      <c r="F81" s="13"/>
      <c r="G81" s="13"/>
      <c r="H81" s="13"/>
      <c r="I81" s="13"/>
      <c r="J81" s="13"/>
      <c r="K81" s="13"/>
      <c r="L81" s="13"/>
      <c r="M81" s="13"/>
      <c r="N81" s="24"/>
      <c r="O81" s="24"/>
      <c r="P81" s="13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</row>
    <row r="82" spans="2:29" x14ac:dyDescent="0.25"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</row>
    <row r="83" spans="2:29" x14ac:dyDescent="0.25">
      <c r="B83" s="17"/>
      <c r="C83" s="27"/>
      <c r="D83" s="27"/>
      <c r="E83" s="13"/>
      <c r="F83" s="13"/>
      <c r="G83" s="13"/>
      <c r="H83" s="13"/>
      <c r="I83" s="13"/>
      <c r="J83" s="13"/>
      <c r="K83" s="13"/>
      <c r="L83" s="13"/>
      <c r="M83" s="13"/>
      <c r="N83" s="24"/>
      <c r="O83" s="24"/>
      <c r="P83" s="13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</row>
    <row r="84" spans="2:29" x14ac:dyDescent="0.25">
      <c r="B84" s="27"/>
      <c r="C84" s="27"/>
      <c r="D84" s="27"/>
      <c r="E84" s="13"/>
      <c r="F84" s="13"/>
      <c r="G84" s="13"/>
      <c r="H84" s="13"/>
      <c r="I84" s="13"/>
      <c r="J84" s="13"/>
      <c r="K84" s="13"/>
      <c r="L84" s="13"/>
      <c r="M84" s="13"/>
      <c r="N84" s="24"/>
      <c r="O84" s="24"/>
      <c r="P84" s="13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</row>
    <row r="85" spans="2:29" x14ac:dyDescent="0.25"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</row>
  </sheetData>
  <pageMargins left="0.70866141732283472" right="0.70866141732283472" top="0.74803149606299213" bottom="0.74803149606299213" header="0.31496062992125984" footer="0.31496062992125984"/>
  <pageSetup paperSize="9" scale="40" fitToWidth="2" orientation="portrait" r:id="rId1"/>
  <ignoredErrors>
    <ignoredError sqref="M67:N67 M53:O53 M39:O39 M25:O25 C25:L25 C39:L39 C53:L53 C67:L67 C80:O80 O67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72"/>
  <sheetViews>
    <sheetView showGridLines="0" zoomScale="80" zoomScaleNormal="80" workbookViewId="0">
      <selection activeCell="P12" sqref="P12"/>
    </sheetView>
  </sheetViews>
  <sheetFormatPr defaultRowHeight="13.5" x14ac:dyDescent="0.25"/>
  <cols>
    <col min="1" max="1" width="9.140625" style="15"/>
    <col min="2" max="2" width="62.42578125" style="15" customWidth="1"/>
    <col min="3" max="5" width="9.140625" style="15"/>
    <col min="6" max="7" width="9.140625" style="15" customWidth="1"/>
    <col min="8" max="13" width="9.140625" style="15"/>
    <col min="14" max="15" width="9.140625" style="76"/>
    <col min="16" max="17" width="9.140625" style="15"/>
    <col min="18" max="18" width="9.140625" style="15" customWidth="1"/>
    <col min="19" max="19" width="58.7109375" style="15" customWidth="1"/>
    <col min="20" max="20" width="9.140625" style="15" customWidth="1"/>
    <col min="21" max="21" width="9.140625" style="15"/>
    <col min="22" max="22" width="8.5703125" style="15" customWidth="1"/>
    <col min="23" max="16384" width="9.140625" style="15"/>
  </cols>
  <sheetData>
    <row r="1" spans="1:22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77"/>
      <c r="O1" s="77"/>
      <c r="P1" s="21"/>
      <c r="Q1" s="21"/>
      <c r="R1" s="21"/>
      <c r="S1" s="21"/>
      <c r="T1" s="21"/>
      <c r="U1" s="21"/>
      <c r="V1" s="21"/>
    </row>
    <row r="2" spans="1:22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77"/>
      <c r="O2" s="77"/>
      <c r="P2" s="21"/>
      <c r="Q2" s="21"/>
      <c r="R2" s="21"/>
      <c r="S2" s="21"/>
      <c r="T2" s="21"/>
      <c r="U2" s="21"/>
      <c r="V2" s="21"/>
    </row>
    <row r="3" spans="1:22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77"/>
      <c r="O3" s="77"/>
      <c r="P3" s="21"/>
      <c r="Q3" s="21"/>
      <c r="R3" s="21"/>
      <c r="S3" s="21"/>
      <c r="T3" s="21"/>
      <c r="U3" s="21"/>
      <c r="V3" s="21"/>
    </row>
    <row r="4" spans="1:22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77"/>
      <c r="O4" s="77"/>
      <c r="P4" s="21"/>
      <c r="Q4" s="21"/>
      <c r="R4" s="21"/>
      <c r="S4" s="21"/>
      <c r="T4" s="21"/>
      <c r="U4" s="21"/>
      <c r="V4" s="22"/>
    </row>
    <row r="5" spans="1:22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77"/>
      <c r="O5" s="77"/>
      <c r="P5" s="21"/>
      <c r="Q5" s="21"/>
      <c r="R5" s="21"/>
      <c r="S5" s="21"/>
      <c r="T5" s="21"/>
      <c r="U5" s="21"/>
      <c r="V5" s="22"/>
    </row>
    <row r="14" spans="1:22" x14ac:dyDescent="0.25">
      <c r="B14" s="31"/>
      <c r="C14" s="31"/>
      <c r="D14" s="31"/>
      <c r="E14" s="14"/>
      <c r="F14" s="14"/>
      <c r="G14" s="14"/>
      <c r="H14" s="14"/>
      <c r="I14" s="14"/>
      <c r="J14" s="29"/>
      <c r="K14" s="14"/>
      <c r="L14" s="14"/>
      <c r="M14" s="14"/>
      <c r="N14" s="17"/>
      <c r="O14" s="17"/>
    </row>
    <row r="15" spans="1:22" x14ac:dyDescent="0.25">
      <c r="B15" s="32" t="s">
        <v>112</v>
      </c>
      <c r="C15" s="32"/>
      <c r="D15" s="32"/>
      <c r="E15" s="17"/>
      <c r="F15" s="17"/>
      <c r="G15" s="17"/>
      <c r="H15" s="17"/>
      <c r="I15" s="17"/>
      <c r="J15" s="29"/>
      <c r="K15" s="17"/>
      <c r="L15" s="17"/>
      <c r="M15" s="17"/>
      <c r="N15" s="17"/>
      <c r="O15" s="17"/>
      <c r="P15" s="76"/>
      <c r="Q15" s="76"/>
    </row>
    <row r="16" spans="1:22" x14ac:dyDescent="0.25">
      <c r="B16" s="48" t="s">
        <v>48</v>
      </c>
      <c r="C16" s="49">
        <v>2006</v>
      </c>
      <c r="D16" s="49">
        <v>2007</v>
      </c>
      <c r="E16" s="49">
        <v>2008</v>
      </c>
      <c r="F16" s="39">
        <v>2009</v>
      </c>
      <c r="G16" s="39">
        <v>2010</v>
      </c>
      <c r="H16" s="39">
        <v>2011</v>
      </c>
      <c r="I16" s="39">
        <v>2012</v>
      </c>
      <c r="J16" s="39">
        <v>2013</v>
      </c>
      <c r="K16" s="39">
        <v>2014</v>
      </c>
      <c r="L16" s="39">
        <v>2015</v>
      </c>
      <c r="M16" s="39">
        <v>2016</v>
      </c>
      <c r="N16" s="39">
        <v>2017</v>
      </c>
      <c r="O16" s="39">
        <v>2018</v>
      </c>
      <c r="P16" s="39" t="s">
        <v>6</v>
      </c>
      <c r="Q16" s="39" t="s">
        <v>49</v>
      </c>
      <c r="R16" s="14"/>
      <c r="S16" s="14"/>
      <c r="T16" s="14"/>
    </row>
    <row r="17" spans="2:20" x14ac:dyDescent="0.25">
      <c r="B17" s="89" t="s">
        <v>50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5">
        <v>17</v>
      </c>
      <c r="I17" s="65">
        <v>7</v>
      </c>
      <c r="J17" s="65">
        <v>13</v>
      </c>
      <c r="K17" s="65">
        <v>5</v>
      </c>
      <c r="L17" s="65">
        <v>0</v>
      </c>
      <c r="M17" s="65">
        <v>1</v>
      </c>
      <c r="N17" s="65">
        <v>9</v>
      </c>
      <c r="O17" s="65">
        <v>6</v>
      </c>
      <c r="P17" s="90">
        <f>SUM(C17:O17)</f>
        <v>58</v>
      </c>
      <c r="Q17" s="91">
        <f>P17/P22</f>
        <v>0.64444444444444449</v>
      </c>
      <c r="R17" s="14"/>
      <c r="S17" s="14"/>
      <c r="T17" s="14"/>
    </row>
    <row r="18" spans="2:20" x14ac:dyDescent="0.25">
      <c r="B18" s="89" t="s">
        <v>51</v>
      </c>
      <c r="C18" s="65">
        <v>0</v>
      </c>
      <c r="D18" s="65">
        <v>0</v>
      </c>
      <c r="E18" s="65">
        <v>0</v>
      </c>
      <c r="F18" s="65">
        <v>0</v>
      </c>
      <c r="G18" s="65">
        <v>1</v>
      </c>
      <c r="H18" s="65">
        <v>0</v>
      </c>
      <c r="I18" s="65">
        <v>0</v>
      </c>
      <c r="J18" s="65">
        <v>0</v>
      </c>
      <c r="K18" s="65">
        <v>2</v>
      </c>
      <c r="L18" s="65">
        <v>0</v>
      </c>
      <c r="M18" s="65">
        <v>0</v>
      </c>
      <c r="N18" s="65">
        <v>9</v>
      </c>
      <c r="O18" s="65">
        <v>4</v>
      </c>
      <c r="P18" s="90">
        <f>SUM(C18:O18)</f>
        <v>16</v>
      </c>
      <c r="Q18" s="91">
        <f>P18/P22</f>
        <v>0.17777777777777778</v>
      </c>
      <c r="R18" s="14"/>
      <c r="S18" s="14"/>
      <c r="T18" s="14"/>
    </row>
    <row r="19" spans="2:20" x14ac:dyDescent="0.25">
      <c r="B19" s="89" t="s">
        <v>52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1</v>
      </c>
      <c r="I19" s="65">
        <v>1</v>
      </c>
      <c r="J19" s="65">
        <v>1</v>
      </c>
      <c r="K19" s="65">
        <v>0</v>
      </c>
      <c r="L19" s="65">
        <v>1</v>
      </c>
      <c r="M19" s="65">
        <v>0</v>
      </c>
      <c r="N19" s="65">
        <v>1</v>
      </c>
      <c r="O19" s="65">
        <v>1</v>
      </c>
      <c r="P19" s="90">
        <f>SUM(C19:O19)</f>
        <v>6</v>
      </c>
      <c r="Q19" s="91">
        <f>P19/P22</f>
        <v>6.6666666666666666E-2</v>
      </c>
      <c r="R19" s="14"/>
      <c r="S19" s="14"/>
      <c r="T19" s="14"/>
    </row>
    <row r="20" spans="2:20" x14ac:dyDescent="0.25">
      <c r="B20" s="89" t="s">
        <v>111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1</v>
      </c>
      <c r="I20" s="65">
        <v>0</v>
      </c>
      <c r="J20" s="65">
        <v>1</v>
      </c>
      <c r="K20" s="65">
        <v>0</v>
      </c>
      <c r="L20" s="65">
        <v>0</v>
      </c>
      <c r="M20" s="65">
        <v>1</v>
      </c>
      <c r="N20" s="65">
        <v>4</v>
      </c>
      <c r="O20" s="65">
        <v>3</v>
      </c>
      <c r="P20" s="90">
        <f>SUM(C20:O20)</f>
        <v>10</v>
      </c>
      <c r="Q20" s="91">
        <f>P20/P22</f>
        <v>0.1111111111111111</v>
      </c>
      <c r="R20" s="14"/>
      <c r="S20" s="14"/>
      <c r="T20" s="14"/>
    </row>
    <row r="21" spans="2:20" x14ac:dyDescent="0.25">
      <c r="B21" s="89" t="s">
        <v>53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90">
        <f>SUM(C21:O21)</f>
        <v>0</v>
      </c>
      <c r="Q21" s="91">
        <f>P21/P22</f>
        <v>0</v>
      </c>
      <c r="R21" s="14"/>
      <c r="S21" s="14"/>
      <c r="T21" s="14"/>
    </row>
    <row r="22" spans="2:20" x14ac:dyDescent="0.25">
      <c r="B22" s="92" t="s">
        <v>6</v>
      </c>
      <c r="C22" s="67">
        <f>SUM(C17:C21)</f>
        <v>0</v>
      </c>
      <c r="D22" s="67">
        <f>SUM(D17:D21)</f>
        <v>0</v>
      </c>
      <c r="E22" s="67">
        <f>SUM(E17:E21)</f>
        <v>0</v>
      </c>
      <c r="F22" s="67">
        <f>SUM(F17:F21)</f>
        <v>0</v>
      </c>
      <c r="G22" s="67">
        <f>SUM(G17:G21)</f>
        <v>1</v>
      </c>
      <c r="H22" s="67">
        <f t="shared" ref="H22:L22" si="0">SUM(H17:H21)</f>
        <v>19</v>
      </c>
      <c r="I22" s="67">
        <f t="shared" si="0"/>
        <v>8</v>
      </c>
      <c r="J22" s="67">
        <f t="shared" si="0"/>
        <v>15</v>
      </c>
      <c r="K22" s="67">
        <f t="shared" si="0"/>
        <v>7</v>
      </c>
      <c r="L22" s="67">
        <f t="shared" si="0"/>
        <v>1</v>
      </c>
      <c r="M22" s="67">
        <f>SUM(M17:M21)</f>
        <v>2</v>
      </c>
      <c r="N22" s="67">
        <f>SUM(N17:N21)</f>
        <v>23</v>
      </c>
      <c r="O22" s="67">
        <f>SUM(O17:O21)</f>
        <v>14</v>
      </c>
      <c r="P22" s="67">
        <f>SUM(P17:P21)</f>
        <v>90</v>
      </c>
      <c r="Q22" s="93">
        <f>SUM(Q17:Q21)</f>
        <v>1</v>
      </c>
      <c r="R22" s="14"/>
      <c r="S22" s="14"/>
      <c r="T22" s="14"/>
    </row>
    <row r="23" spans="2:20" x14ac:dyDescent="0.25">
      <c r="B23" s="16" t="s">
        <v>19</v>
      </c>
      <c r="C23" s="94"/>
      <c r="D23" s="9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95"/>
      <c r="R23" s="14"/>
      <c r="S23" s="14"/>
      <c r="T23" s="14"/>
    </row>
    <row r="24" spans="2:20" x14ac:dyDescent="0.25">
      <c r="B24" s="17"/>
      <c r="C24" s="94"/>
      <c r="D24" s="9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95"/>
      <c r="R24" s="14"/>
      <c r="S24" s="14"/>
      <c r="T24" s="14"/>
    </row>
    <row r="25" spans="2:20" x14ac:dyDescent="0.25">
      <c r="B25" s="94"/>
      <c r="C25" s="94"/>
      <c r="D25" s="9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95"/>
      <c r="R25" s="14"/>
      <c r="S25" s="14"/>
      <c r="T25" s="14"/>
    </row>
    <row r="26" spans="2:20" x14ac:dyDescent="0.25">
      <c r="B26" s="32" t="s">
        <v>100</v>
      </c>
      <c r="C26" s="94"/>
      <c r="D26" s="9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95"/>
      <c r="R26" s="14"/>
      <c r="S26" s="14"/>
      <c r="T26" s="14"/>
    </row>
    <row r="27" spans="2:20" x14ac:dyDescent="0.25">
      <c r="B27" s="48" t="s">
        <v>48</v>
      </c>
      <c r="C27" s="49">
        <v>2006</v>
      </c>
      <c r="D27" s="49">
        <v>2007</v>
      </c>
      <c r="E27" s="49">
        <v>2008</v>
      </c>
      <c r="F27" s="39">
        <v>2009</v>
      </c>
      <c r="G27" s="39">
        <v>2010</v>
      </c>
      <c r="H27" s="39">
        <v>2011</v>
      </c>
      <c r="I27" s="39">
        <v>2012</v>
      </c>
      <c r="J27" s="39">
        <v>2013</v>
      </c>
      <c r="K27" s="39">
        <v>2014</v>
      </c>
      <c r="L27" s="39">
        <v>2015</v>
      </c>
      <c r="M27" s="39">
        <v>2016</v>
      </c>
      <c r="N27" s="39">
        <v>2017</v>
      </c>
      <c r="O27" s="39">
        <v>2018</v>
      </c>
      <c r="P27" s="39" t="s">
        <v>6</v>
      </c>
      <c r="Q27" s="76"/>
    </row>
    <row r="28" spans="2:20" x14ac:dyDescent="0.25">
      <c r="B28" s="89" t="s">
        <v>54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1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1</v>
      </c>
      <c r="P28" s="85">
        <f t="shared" ref="P28:P38" si="1">SUM(C28:O28)</f>
        <v>2</v>
      </c>
      <c r="Q28" s="76"/>
    </row>
    <row r="29" spans="2:20" x14ac:dyDescent="0.25">
      <c r="B29" s="89" t="s">
        <v>55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85">
        <f t="shared" si="1"/>
        <v>0</v>
      </c>
      <c r="Q29" s="76"/>
    </row>
    <row r="30" spans="2:20" x14ac:dyDescent="0.25">
      <c r="B30" s="89" t="s">
        <v>56</v>
      </c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1</v>
      </c>
      <c r="L30" s="45">
        <v>0</v>
      </c>
      <c r="M30" s="45">
        <v>0</v>
      </c>
      <c r="N30" s="45">
        <v>0</v>
      </c>
      <c r="O30" s="45">
        <v>0</v>
      </c>
      <c r="P30" s="85">
        <f t="shared" si="1"/>
        <v>1</v>
      </c>
      <c r="Q30" s="76"/>
    </row>
    <row r="31" spans="2:20" x14ac:dyDescent="0.25">
      <c r="B31" s="89" t="s">
        <v>57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1</v>
      </c>
      <c r="K31" s="45">
        <v>0</v>
      </c>
      <c r="L31" s="45">
        <v>0</v>
      </c>
      <c r="M31" s="45">
        <v>1</v>
      </c>
      <c r="N31" s="45">
        <v>4</v>
      </c>
      <c r="O31" s="45">
        <v>2</v>
      </c>
      <c r="P31" s="85">
        <f t="shared" si="1"/>
        <v>8</v>
      </c>
      <c r="Q31" s="76"/>
    </row>
    <row r="32" spans="2:20" x14ac:dyDescent="0.25">
      <c r="B32" s="89" t="s">
        <v>58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85">
        <f t="shared" si="1"/>
        <v>0</v>
      </c>
      <c r="Q32" s="76"/>
    </row>
    <row r="33" spans="2:17" x14ac:dyDescent="0.25">
      <c r="B33" s="89" t="s">
        <v>59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85">
        <f t="shared" si="1"/>
        <v>0</v>
      </c>
      <c r="Q33" s="76"/>
    </row>
    <row r="34" spans="2:17" x14ac:dyDescent="0.25">
      <c r="B34" s="89" t="s">
        <v>60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85">
        <f t="shared" si="1"/>
        <v>0</v>
      </c>
      <c r="Q34" s="76"/>
    </row>
    <row r="35" spans="2:17" x14ac:dyDescent="0.25">
      <c r="B35" s="89" t="s">
        <v>61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85">
        <f t="shared" si="1"/>
        <v>0</v>
      </c>
      <c r="Q35" s="76"/>
    </row>
    <row r="36" spans="2:17" x14ac:dyDescent="0.25">
      <c r="B36" s="89" t="s">
        <v>62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85">
        <f t="shared" si="1"/>
        <v>0</v>
      </c>
      <c r="Q36" s="76"/>
    </row>
    <row r="37" spans="2:17" x14ac:dyDescent="0.25">
      <c r="B37" s="89" t="s">
        <v>63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85">
        <f t="shared" si="1"/>
        <v>0</v>
      </c>
      <c r="Q37" s="76"/>
    </row>
    <row r="38" spans="2:17" x14ac:dyDescent="0.25">
      <c r="B38" s="96" t="s">
        <v>64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1">
        <f t="shared" si="1"/>
        <v>0</v>
      </c>
      <c r="Q38" s="76"/>
    </row>
    <row r="39" spans="2:17" x14ac:dyDescent="0.25">
      <c r="B39" s="16" t="s">
        <v>19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76"/>
      <c r="Q39" s="76"/>
    </row>
    <row r="40" spans="2:17" x14ac:dyDescent="0.2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76"/>
      <c r="Q40" s="76"/>
    </row>
    <row r="41" spans="2:17" x14ac:dyDescent="0.2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76"/>
      <c r="Q41" s="76"/>
    </row>
    <row r="42" spans="2:17" x14ac:dyDescent="0.25">
      <c r="B42" s="32" t="s">
        <v>101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P42" s="76"/>
      <c r="Q42" s="76"/>
    </row>
    <row r="43" spans="2:17" x14ac:dyDescent="0.25">
      <c r="B43" s="48" t="s">
        <v>102</v>
      </c>
      <c r="C43" s="49">
        <v>2006</v>
      </c>
      <c r="D43" s="49">
        <v>2007</v>
      </c>
      <c r="E43" s="49">
        <v>2008</v>
      </c>
      <c r="F43" s="39">
        <v>2009</v>
      </c>
      <c r="G43" s="39">
        <v>2010</v>
      </c>
      <c r="H43" s="39">
        <v>2011</v>
      </c>
      <c r="I43" s="39">
        <v>2012</v>
      </c>
      <c r="J43" s="39">
        <v>2013</v>
      </c>
      <c r="K43" s="39">
        <v>2014</v>
      </c>
      <c r="L43" s="39">
        <v>2015</v>
      </c>
      <c r="M43" s="39">
        <v>2016</v>
      </c>
      <c r="N43" s="39">
        <v>2017</v>
      </c>
      <c r="O43" s="39">
        <v>2018</v>
      </c>
      <c r="P43" s="39" t="s">
        <v>6</v>
      </c>
      <c r="Q43" s="76"/>
    </row>
    <row r="44" spans="2:17" x14ac:dyDescent="0.25">
      <c r="B44" s="89" t="s">
        <v>54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85">
        <f t="shared" ref="P44:P54" si="2">SUM(C44:O44)</f>
        <v>0</v>
      </c>
      <c r="Q44" s="76"/>
    </row>
    <row r="45" spans="2:17" x14ac:dyDescent="0.25">
      <c r="B45" s="89" t="s">
        <v>55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85">
        <f t="shared" si="2"/>
        <v>0</v>
      </c>
      <c r="Q45" s="76"/>
    </row>
    <row r="46" spans="2:17" x14ac:dyDescent="0.25">
      <c r="B46" s="89" t="s">
        <v>56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85">
        <f t="shared" si="2"/>
        <v>0</v>
      </c>
      <c r="Q46" s="76"/>
    </row>
    <row r="47" spans="2:17" x14ac:dyDescent="0.25">
      <c r="B47" s="89" t="s">
        <v>57</v>
      </c>
      <c r="C47" s="45">
        <v>0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85">
        <f t="shared" si="2"/>
        <v>0</v>
      </c>
      <c r="Q47" s="76"/>
    </row>
    <row r="48" spans="2:17" x14ac:dyDescent="0.25">
      <c r="B48" s="89" t="s">
        <v>58</v>
      </c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85">
        <f t="shared" si="2"/>
        <v>0</v>
      </c>
      <c r="Q48" s="76"/>
    </row>
    <row r="49" spans="2:17" x14ac:dyDescent="0.25">
      <c r="B49" s="89" t="s">
        <v>59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85">
        <f t="shared" si="2"/>
        <v>0</v>
      </c>
      <c r="Q49" s="76"/>
    </row>
    <row r="50" spans="2:17" x14ac:dyDescent="0.25">
      <c r="B50" s="89" t="s">
        <v>60</v>
      </c>
      <c r="C50" s="45">
        <v>0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85">
        <f t="shared" si="2"/>
        <v>0</v>
      </c>
      <c r="Q50" s="76"/>
    </row>
    <row r="51" spans="2:17" x14ac:dyDescent="0.25">
      <c r="B51" s="89" t="s">
        <v>61</v>
      </c>
      <c r="C51" s="45">
        <v>0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85">
        <f t="shared" si="2"/>
        <v>0</v>
      </c>
      <c r="Q51" s="76"/>
    </row>
    <row r="52" spans="2:17" x14ac:dyDescent="0.25">
      <c r="B52" s="89" t="s">
        <v>62</v>
      </c>
      <c r="C52" s="45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85">
        <f t="shared" si="2"/>
        <v>0</v>
      </c>
      <c r="Q52" s="76"/>
    </row>
    <row r="53" spans="2:17" x14ac:dyDescent="0.25">
      <c r="B53" s="89" t="s">
        <v>65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85">
        <f t="shared" si="2"/>
        <v>0</v>
      </c>
      <c r="Q53" s="76"/>
    </row>
    <row r="54" spans="2:17" x14ac:dyDescent="0.25">
      <c r="B54" s="96" t="s">
        <v>64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1">
        <f t="shared" si="2"/>
        <v>0</v>
      </c>
      <c r="Q54" s="76"/>
    </row>
    <row r="55" spans="2:17" x14ac:dyDescent="0.25">
      <c r="B55" s="16" t="s">
        <v>19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P55" s="76"/>
      <c r="Q55" s="76"/>
    </row>
    <row r="56" spans="2:17" x14ac:dyDescent="0.25">
      <c r="B56" s="17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P56" s="76"/>
      <c r="Q56" s="76"/>
    </row>
    <row r="57" spans="2:17" x14ac:dyDescent="0.25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P57" s="76"/>
      <c r="Q57" s="76"/>
    </row>
    <row r="58" spans="2:17" x14ac:dyDescent="0.25">
      <c r="B58" s="35" t="s">
        <v>113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P58" s="76"/>
      <c r="Q58" s="76"/>
    </row>
    <row r="59" spans="2:17" x14ac:dyDescent="0.25">
      <c r="B59" s="48" t="s">
        <v>103</v>
      </c>
      <c r="C59" s="49">
        <v>2006</v>
      </c>
      <c r="D59" s="49">
        <v>2007</v>
      </c>
      <c r="E59" s="49">
        <v>2008</v>
      </c>
      <c r="F59" s="39">
        <v>2009</v>
      </c>
      <c r="G59" s="39">
        <v>2010</v>
      </c>
      <c r="H59" s="39">
        <v>2011</v>
      </c>
      <c r="I59" s="39">
        <v>2012</v>
      </c>
      <c r="J59" s="39">
        <v>2013</v>
      </c>
      <c r="K59" s="39">
        <v>2014</v>
      </c>
      <c r="L59" s="39">
        <v>2015</v>
      </c>
      <c r="M59" s="39">
        <v>2016</v>
      </c>
      <c r="N59" s="39">
        <v>2017</v>
      </c>
      <c r="O59" s="39">
        <v>2018</v>
      </c>
      <c r="P59" s="39" t="s">
        <v>6</v>
      </c>
      <c r="Q59" s="76"/>
    </row>
    <row r="60" spans="2:17" x14ac:dyDescent="0.25">
      <c r="B60" s="97" t="s">
        <v>66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1</v>
      </c>
      <c r="K60" s="42">
        <v>0</v>
      </c>
      <c r="L60" s="42">
        <v>0</v>
      </c>
      <c r="M60" s="42">
        <v>0</v>
      </c>
      <c r="N60" s="42">
        <v>3</v>
      </c>
      <c r="O60" s="42">
        <v>0</v>
      </c>
      <c r="P60" s="40">
        <f t="shared" ref="P60:P65" si="3">SUM(C60:O60)</f>
        <v>4</v>
      </c>
      <c r="Q60" s="76"/>
    </row>
    <row r="61" spans="2:17" x14ac:dyDescent="0.25">
      <c r="B61" s="89" t="s">
        <v>67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1</v>
      </c>
      <c r="N61" s="45">
        <v>1</v>
      </c>
      <c r="O61" s="45">
        <v>0</v>
      </c>
      <c r="P61" s="85">
        <f t="shared" si="3"/>
        <v>2</v>
      </c>
      <c r="Q61" s="76"/>
    </row>
    <row r="62" spans="2:17" x14ac:dyDescent="0.25">
      <c r="B62" s="89" t="s">
        <v>129</v>
      </c>
      <c r="C62" s="45">
        <v>0</v>
      </c>
      <c r="D62" s="45">
        <v>0</v>
      </c>
      <c r="E62" s="45">
        <v>0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1</v>
      </c>
      <c r="P62" s="85">
        <f t="shared" si="3"/>
        <v>1</v>
      </c>
      <c r="Q62" s="76"/>
    </row>
    <row r="63" spans="2:17" x14ac:dyDescent="0.25">
      <c r="B63" s="89" t="s">
        <v>130</v>
      </c>
      <c r="C63" s="45">
        <v>0</v>
      </c>
      <c r="D63" s="45">
        <v>0</v>
      </c>
      <c r="E63" s="45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1</v>
      </c>
      <c r="P63" s="85">
        <f t="shared" si="3"/>
        <v>1</v>
      </c>
      <c r="Q63" s="76"/>
    </row>
    <row r="64" spans="2:17" x14ac:dyDescent="0.25">
      <c r="B64" s="89" t="s">
        <v>68</v>
      </c>
      <c r="C64" s="45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1</v>
      </c>
      <c r="L64" s="45">
        <v>0</v>
      </c>
      <c r="M64" s="45">
        <v>0</v>
      </c>
      <c r="N64" s="45">
        <v>0</v>
      </c>
      <c r="O64" s="45">
        <v>0</v>
      </c>
      <c r="P64" s="85">
        <f t="shared" si="3"/>
        <v>1</v>
      </c>
      <c r="Q64" s="76"/>
    </row>
    <row r="65" spans="2:17" x14ac:dyDescent="0.25">
      <c r="B65" s="96" t="s">
        <v>69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1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1">
        <f t="shared" si="3"/>
        <v>1</v>
      </c>
      <c r="Q65" s="76"/>
    </row>
    <row r="66" spans="2:17" x14ac:dyDescent="0.25">
      <c r="B66" s="16" t="s">
        <v>19</v>
      </c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P66" s="76"/>
      <c r="Q66" s="76"/>
    </row>
    <row r="67" spans="2:17" x14ac:dyDescent="0.25"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P67" s="76"/>
      <c r="Q67" s="76"/>
    </row>
    <row r="68" spans="2:17" x14ac:dyDescent="0.25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P68" s="76"/>
      <c r="Q68" s="76"/>
    </row>
    <row r="69" spans="2:17" x14ac:dyDescent="0.25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P69" s="76"/>
      <c r="Q69" s="76"/>
    </row>
    <row r="70" spans="2:17" x14ac:dyDescent="0.25"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P70" s="76"/>
      <c r="Q70" s="76"/>
    </row>
    <row r="71" spans="2:17" x14ac:dyDescent="0.25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P71" s="76"/>
      <c r="Q71" s="76"/>
    </row>
    <row r="72" spans="2:17" x14ac:dyDescent="0.25"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P72" s="76"/>
      <c r="Q72" s="76"/>
    </row>
  </sheetData>
  <pageMargins left="0.7" right="0.7" top="0.75" bottom="0.75" header="0.3" footer="0.3"/>
  <ignoredErrors>
    <ignoredError sqref="C22:L22 M22:O22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47"/>
  <sheetViews>
    <sheetView showGridLines="0" zoomScale="80" zoomScaleNormal="80" workbookViewId="0">
      <selection activeCell="O12" sqref="O12"/>
    </sheetView>
  </sheetViews>
  <sheetFormatPr defaultRowHeight="13.5" x14ac:dyDescent="0.25"/>
  <cols>
    <col min="1" max="1" width="9.140625" style="15"/>
    <col min="2" max="2" width="91.85546875" style="15" customWidth="1"/>
    <col min="3" max="13" width="9.140625" style="15" customWidth="1"/>
    <col min="14" max="15" width="9.140625" style="71"/>
    <col min="16" max="17" width="9.140625" style="15"/>
    <col min="18" max="20" width="9.140625" style="15" customWidth="1"/>
    <col min="21" max="21" width="9.140625" style="15"/>
    <col min="22" max="22" width="8.5703125" style="15" customWidth="1"/>
    <col min="23" max="16384" width="9.140625" style="15"/>
  </cols>
  <sheetData>
    <row r="1" spans="1:22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69"/>
      <c r="O1" s="69"/>
      <c r="P1" s="21"/>
      <c r="Q1" s="21"/>
      <c r="R1" s="21"/>
      <c r="S1" s="21"/>
      <c r="T1" s="21"/>
      <c r="U1" s="21"/>
      <c r="V1" s="21"/>
    </row>
    <row r="2" spans="1:22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69"/>
      <c r="O2" s="69"/>
      <c r="P2" s="21"/>
      <c r="Q2" s="21"/>
      <c r="R2" s="21"/>
      <c r="S2" s="21"/>
      <c r="T2" s="21"/>
      <c r="U2" s="21"/>
      <c r="V2" s="21"/>
    </row>
    <row r="3" spans="1:22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69"/>
      <c r="O3" s="69"/>
      <c r="P3" s="21"/>
      <c r="Q3" s="21"/>
      <c r="R3" s="21"/>
      <c r="S3" s="21"/>
      <c r="T3" s="21"/>
      <c r="U3" s="21"/>
      <c r="V3" s="21"/>
    </row>
    <row r="4" spans="1:22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69"/>
      <c r="O4" s="69"/>
      <c r="P4" s="21"/>
      <c r="Q4" s="21"/>
      <c r="R4" s="21"/>
      <c r="S4" s="21"/>
      <c r="T4" s="21"/>
      <c r="U4" s="21"/>
      <c r="V4" s="22"/>
    </row>
    <row r="5" spans="1:22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69"/>
      <c r="O5" s="69"/>
      <c r="P5" s="21"/>
      <c r="Q5" s="21"/>
      <c r="R5" s="21"/>
      <c r="S5" s="21"/>
      <c r="T5" s="21"/>
      <c r="U5" s="21"/>
      <c r="V5" s="22"/>
    </row>
    <row r="15" spans="1:22" x14ac:dyDescent="0.25">
      <c r="B15" s="32" t="s">
        <v>95</v>
      </c>
      <c r="C15" s="32"/>
      <c r="D15" s="32"/>
      <c r="E15" s="76"/>
      <c r="F15" s="76"/>
      <c r="G15" s="76"/>
      <c r="H15" s="76"/>
      <c r="I15" s="76"/>
      <c r="J15" s="35"/>
      <c r="K15" s="35"/>
      <c r="L15" s="35"/>
      <c r="M15" s="35"/>
      <c r="N15" s="35"/>
      <c r="O15" s="35"/>
    </row>
    <row r="16" spans="1:22" x14ac:dyDescent="0.25">
      <c r="B16" s="48" t="s">
        <v>70</v>
      </c>
      <c r="C16" s="49">
        <v>2006</v>
      </c>
      <c r="D16" s="49">
        <v>2007</v>
      </c>
      <c r="E16" s="49">
        <v>2008</v>
      </c>
      <c r="F16" s="39">
        <v>2009</v>
      </c>
      <c r="G16" s="39">
        <v>2010</v>
      </c>
      <c r="H16" s="39">
        <v>2011</v>
      </c>
      <c r="I16" s="39">
        <v>2012</v>
      </c>
      <c r="J16" s="39">
        <v>2013</v>
      </c>
      <c r="K16" s="39">
        <v>2014</v>
      </c>
      <c r="L16" s="39">
        <v>2015</v>
      </c>
      <c r="M16" s="39">
        <v>2016</v>
      </c>
      <c r="N16" s="39">
        <v>2017</v>
      </c>
      <c r="O16" s="39">
        <v>2018</v>
      </c>
      <c r="P16" s="38" t="s">
        <v>6</v>
      </c>
      <c r="Q16" s="38" t="s">
        <v>49</v>
      </c>
      <c r="R16" s="20"/>
      <c r="S16" s="14"/>
      <c r="T16" s="14"/>
      <c r="U16" s="14"/>
      <c r="V16" s="14"/>
    </row>
    <row r="17" spans="2:28" x14ac:dyDescent="0.25">
      <c r="B17" s="89" t="s">
        <v>71</v>
      </c>
      <c r="C17" s="45">
        <v>0</v>
      </c>
      <c r="D17" s="45">
        <v>0</v>
      </c>
      <c r="E17" s="45">
        <v>1</v>
      </c>
      <c r="F17" s="45">
        <v>5</v>
      </c>
      <c r="G17" s="45">
        <v>16</v>
      </c>
      <c r="H17" s="45">
        <v>12</v>
      </c>
      <c r="I17" s="45">
        <v>14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6">
        <f t="shared" ref="P17:P39" si="0">SUM(C17:O17)</f>
        <v>48</v>
      </c>
      <c r="Q17" s="66">
        <f t="shared" ref="Q17:Q39" si="1">P17/P$40</f>
        <v>0.34285714285714286</v>
      </c>
      <c r="R17" s="36"/>
      <c r="S17" s="26"/>
      <c r="T17" s="33"/>
      <c r="U17" s="14"/>
      <c r="V17" s="14"/>
      <c r="W17" s="14"/>
    </row>
    <row r="18" spans="2:28" x14ac:dyDescent="0.25">
      <c r="B18" s="89" t="s">
        <v>73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3</v>
      </c>
      <c r="I18" s="45">
        <v>0</v>
      </c>
      <c r="J18" s="45">
        <v>6</v>
      </c>
      <c r="K18" s="45">
        <v>0</v>
      </c>
      <c r="L18" s="45">
        <v>0</v>
      </c>
      <c r="M18" s="45">
        <v>0</v>
      </c>
      <c r="N18" s="45">
        <v>7</v>
      </c>
      <c r="O18" s="45">
        <v>3</v>
      </c>
      <c r="P18" s="46">
        <f t="shared" si="0"/>
        <v>19</v>
      </c>
      <c r="Q18" s="66">
        <f t="shared" si="1"/>
        <v>0.1357142857142857</v>
      </c>
      <c r="R18" s="36"/>
      <c r="S18" s="13"/>
      <c r="T18" s="30"/>
      <c r="U18" s="14"/>
      <c r="V18" s="14"/>
      <c r="W18" s="14"/>
    </row>
    <row r="19" spans="2:28" x14ac:dyDescent="0.25">
      <c r="B19" s="89" t="s">
        <v>72</v>
      </c>
      <c r="C19" s="45">
        <v>0</v>
      </c>
      <c r="D19" s="45">
        <v>0</v>
      </c>
      <c r="E19" s="45">
        <v>0</v>
      </c>
      <c r="F19" s="45">
        <v>0</v>
      </c>
      <c r="G19" s="45">
        <v>3</v>
      </c>
      <c r="H19" s="45">
        <v>2</v>
      </c>
      <c r="I19" s="45">
        <v>1</v>
      </c>
      <c r="J19" s="45">
        <v>1</v>
      </c>
      <c r="K19" s="45">
        <v>0</v>
      </c>
      <c r="L19" s="45">
        <v>3</v>
      </c>
      <c r="M19" s="45">
        <v>1</v>
      </c>
      <c r="N19" s="45">
        <v>1</v>
      </c>
      <c r="O19" s="45">
        <v>1</v>
      </c>
      <c r="P19" s="46">
        <f t="shared" si="0"/>
        <v>13</v>
      </c>
      <c r="Q19" s="66">
        <f t="shared" si="1"/>
        <v>9.285714285714286E-2</v>
      </c>
      <c r="R19" s="36"/>
      <c r="S19" s="13"/>
      <c r="T19" s="30"/>
      <c r="U19" s="14"/>
      <c r="V19" s="14"/>
      <c r="W19" s="14"/>
    </row>
    <row r="20" spans="2:28" x14ac:dyDescent="0.25">
      <c r="B20" s="89" t="s">
        <v>94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1</v>
      </c>
      <c r="J20" s="45">
        <v>4</v>
      </c>
      <c r="K20" s="45">
        <v>1</v>
      </c>
      <c r="L20" s="45">
        <v>1</v>
      </c>
      <c r="M20" s="45">
        <v>1</v>
      </c>
      <c r="N20" s="45">
        <v>3</v>
      </c>
      <c r="O20" s="45">
        <v>2</v>
      </c>
      <c r="P20" s="46">
        <f t="shared" si="0"/>
        <v>13</v>
      </c>
      <c r="Q20" s="66">
        <f t="shared" si="1"/>
        <v>9.285714285714286E-2</v>
      </c>
      <c r="R20" s="36"/>
      <c r="S20" s="13"/>
      <c r="T20" s="30"/>
      <c r="U20" s="14"/>
      <c r="V20" s="14"/>
      <c r="W20" s="14"/>
    </row>
    <row r="21" spans="2:28" x14ac:dyDescent="0.25">
      <c r="B21" s="89" t="s">
        <v>74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1</v>
      </c>
      <c r="K21" s="45">
        <v>3</v>
      </c>
      <c r="L21" s="45">
        <v>3</v>
      </c>
      <c r="M21" s="45">
        <v>1</v>
      </c>
      <c r="N21" s="45">
        <v>2</v>
      </c>
      <c r="O21" s="45">
        <v>1</v>
      </c>
      <c r="P21" s="46">
        <f t="shared" si="0"/>
        <v>11</v>
      </c>
      <c r="Q21" s="66">
        <f t="shared" si="1"/>
        <v>7.857142857142857E-2</v>
      </c>
      <c r="R21" s="36"/>
      <c r="S21" s="13"/>
      <c r="T21" s="30"/>
      <c r="U21" s="14"/>
      <c r="V21" s="14"/>
      <c r="W21" s="14"/>
    </row>
    <row r="22" spans="2:28" x14ac:dyDescent="0.25">
      <c r="B22" s="89" t="s">
        <v>79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8</v>
      </c>
      <c r="N22" s="45">
        <v>1</v>
      </c>
      <c r="O22" s="45">
        <v>0</v>
      </c>
      <c r="P22" s="46">
        <f t="shared" si="0"/>
        <v>9</v>
      </c>
      <c r="Q22" s="66">
        <f t="shared" si="1"/>
        <v>6.4285714285714279E-2</v>
      </c>
      <c r="R22" s="36"/>
      <c r="S22" s="13"/>
      <c r="T22" s="30"/>
      <c r="U22" s="14"/>
      <c r="V22" s="14"/>
      <c r="W22" s="14"/>
    </row>
    <row r="23" spans="2:28" x14ac:dyDescent="0.25">
      <c r="B23" s="89" t="s">
        <v>80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2</v>
      </c>
      <c r="N23" s="45">
        <v>3</v>
      </c>
      <c r="O23" s="45">
        <v>1</v>
      </c>
      <c r="P23" s="46">
        <f t="shared" si="0"/>
        <v>6</v>
      </c>
      <c r="Q23" s="66">
        <f t="shared" si="1"/>
        <v>4.2857142857142858E-2</v>
      </c>
      <c r="R23" s="36"/>
      <c r="S23" s="13"/>
      <c r="T23" s="30"/>
      <c r="U23" s="14"/>
      <c r="V23" s="14"/>
      <c r="W23" s="14"/>
    </row>
    <row r="24" spans="2:28" x14ac:dyDescent="0.25">
      <c r="B24" s="89" t="s">
        <v>88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6</v>
      </c>
      <c r="O24" s="45">
        <v>0</v>
      </c>
      <c r="P24" s="46">
        <f t="shared" si="0"/>
        <v>6</v>
      </c>
      <c r="Q24" s="66">
        <f t="shared" si="1"/>
        <v>4.2857142857142858E-2</v>
      </c>
      <c r="R24" s="36"/>
      <c r="S24" s="13"/>
      <c r="T24" s="30"/>
      <c r="U24" s="14"/>
      <c r="V24" s="14"/>
      <c r="W24" s="14"/>
    </row>
    <row r="25" spans="2:28" x14ac:dyDescent="0.25">
      <c r="B25" s="89" t="s">
        <v>76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1</v>
      </c>
      <c r="K25" s="45">
        <v>2</v>
      </c>
      <c r="L25" s="45">
        <v>0</v>
      </c>
      <c r="M25" s="45">
        <v>1</v>
      </c>
      <c r="N25" s="45">
        <v>1</v>
      </c>
      <c r="O25" s="45">
        <v>0</v>
      </c>
      <c r="P25" s="46">
        <f t="shared" si="0"/>
        <v>5</v>
      </c>
      <c r="Q25" s="66">
        <f t="shared" si="1"/>
        <v>3.5714285714285712E-2</v>
      </c>
      <c r="R25" s="36"/>
      <c r="S25" s="13"/>
      <c r="T25" s="30"/>
      <c r="U25" s="14"/>
      <c r="V25" s="14"/>
      <c r="W25" s="14"/>
    </row>
    <row r="26" spans="2:28" x14ac:dyDescent="0.25">
      <c r="B26" s="89" t="s">
        <v>75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2</v>
      </c>
      <c r="I26" s="45">
        <v>1</v>
      </c>
      <c r="J26" s="45">
        <v>1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6">
        <f t="shared" si="0"/>
        <v>4</v>
      </c>
      <c r="Q26" s="66">
        <f t="shared" si="1"/>
        <v>2.8571428571428571E-2</v>
      </c>
      <c r="R26" s="36"/>
      <c r="S26" s="13"/>
      <c r="T26" s="30"/>
      <c r="U26" s="14"/>
      <c r="V26" s="14"/>
      <c r="W26" s="14"/>
    </row>
    <row r="27" spans="2:28" x14ac:dyDescent="0.25">
      <c r="B27" s="89" t="s">
        <v>77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1</v>
      </c>
      <c r="K27" s="45">
        <v>1</v>
      </c>
      <c r="L27" s="45">
        <v>0</v>
      </c>
      <c r="M27" s="45">
        <v>0</v>
      </c>
      <c r="N27" s="45">
        <v>0</v>
      </c>
      <c r="O27" s="45">
        <v>1</v>
      </c>
      <c r="P27" s="46">
        <f t="shared" si="0"/>
        <v>3</v>
      </c>
      <c r="Q27" s="66">
        <f t="shared" si="1"/>
        <v>2.1428571428571429E-2</v>
      </c>
      <c r="R27" s="36"/>
      <c r="S27" s="13"/>
      <c r="T27" s="30"/>
      <c r="U27" s="14"/>
      <c r="V27" s="14"/>
      <c r="W27" s="14"/>
    </row>
    <row r="28" spans="2:28" x14ac:dyDescent="0.25">
      <c r="B28" s="89" t="s">
        <v>131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1</v>
      </c>
      <c r="P28" s="46">
        <f t="shared" si="0"/>
        <v>1</v>
      </c>
      <c r="Q28" s="66">
        <f t="shared" si="1"/>
        <v>7.1428571428571426E-3</v>
      </c>
      <c r="R28" s="36"/>
      <c r="S28" s="13"/>
      <c r="T28" s="30"/>
      <c r="U28" s="14"/>
      <c r="V28" s="14"/>
      <c r="W28" s="14"/>
    </row>
    <row r="29" spans="2:28" x14ac:dyDescent="0.25">
      <c r="B29" s="89" t="s">
        <v>78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1</v>
      </c>
      <c r="L29" s="45">
        <v>0</v>
      </c>
      <c r="M29" s="45">
        <v>0</v>
      </c>
      <c r="N29" s="45">
        <v>0</v>
      </c>
      <c r="O29" s="45">
        <v>0</v>
      </c>
      <c r="P29" s="46">
        <f t="shared" si="0"/>
        <v>1</v>
      </c>
      <c r="Q29" s="66">
        <f t="shared" si="1"/>
        <v>7.1428571428571426E-3</v>
      </c>
      <c r="R29" s="36"/>
      <c r="S29" s="13"/>
      <c r="T29" s="30"/>
      <c r="U29" s="14"/>
      <c r="V29" s="14"/>
      <c r="W29" s="14"/>
    </row>
    <row r="30" spans="2:28" x14ac:dyDescent="0.25">
      <c r="B30" s="89" t="s">
        <v>84</v>
      </c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1</v>
      </c>
      <c r="P30" s="46">
        <f t="shared" si="0"/>
        <v>1</v>
      </c>
      <c r="Q30" s="66">
        <f t="shared" si="1"/>
        <v>7.1428571428571426E-3</v>
      </c>
      <c r="R30" s="36"/>
      <c r="S30" s="107" t="s">
        <v>83</v>
      </c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2:28" x14ac:dyDescent="0.25">
      <c r="B31" s="89" t="s">
        <v>81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6">
        <f t="shared" si="0"/>
        <v>0</v>
      </c>
      <c r="Q31" s="66">
        <f t="shared" si="1"/>
        <v>0</v>
      </c>
      <c r="R31" s="36"/>
      <c r="S31" s="13"/>
      <c r="T31" s="30"/>
      <c r="U31" s="14"/>
      <c r="V31" s="14"/>
      <c r="W31" s="14"/>
    </row>
    <row r="32" spans="2:28" x14ac:dyDescent="0.25">
      <c r="B32" s="89" t="s">
        <v>82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6">
        <f t="shared" si="0"/>
        <v>0</v>
      </c>
      <c r="Q32" s="66">
        <f t="shared" si="1"/>
        <v>0</v>
      </c>
      <c r="R32" s="36"/>
      <c r="S32" s="24"/>
      <c r="T32" s="17"/>
      <c r="U32" s="17"/>
      <c r="V32" s="14"/>
      <c r="W32" s="14"/>
    </row>
    <row r="33" spans="2:23" x14ac:dyDescent="0.25">
      <c r="B33" s="89" t="s">
        <v>85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6">
        <f t="shared" si="0"/>
        <v>0</v>
      </c>
      <c r="Q33" s="66">
        <f t="shared" si="1"/>
        <v>0</v>
      </c>
      <c r="R33" s="36"/>
      <c r="S33" s="17"/>
      <c r="T33" s="17"/>
      <c r="U33" s="17"/>
      <c r="V33" s="14"/>
      <c r="W33" s="14"/>
    </row>
    <row r="34" spans="2:23" x14ac:dyDescent="0.25">
      <c r="B34" s="89" t="s">
        <v>86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6">
        <f t="shared" si="0"/>
        <v>0</v>
      </c>
      <c r="Q34" s="66">
        <f t="shared" si="1"/>
        <v>0</v>
      </c>
      <c r="R34" s="36"/>
      <c r="S34" s="17"/>
      <c r="T34" s="17"/>
      <c r="U34" s="17"/>
      <c r="V34" s="14"/>
      <c r="W34" s="14"/>
    </row>
    <row r="35" spans="2:23" x14ac:dyDescent="0.25">
      <c r="B35" s="89" t="s">
        <v>87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6">
        <f t="shared" si="0"/>
        <v>0</v>
      </c>
      <c r="Q35" s="66">
        <f t="shared" si="1"/>
        <v>0</v>
      </c>
      <c r="R35" s="36"/>
      <c r="S35" s="17"/>
      <c r="T35" s="17"/>
      <c r="U35" s="17"/>
      <c r="V35" s="14"/>
      <c r="W35" s="14"/>
    </row>
    <row r="36" spans="2:23" x14ac:dyDescent="0.25">
      <c r="B36" s="89" t="s">
        <v>89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6">
        <f t="shared" si="0"/>
        <v>0</v>
      </c>
      <c r="Q36" s="66">
        <f t="shared" si="1"/>
        <v>0</v>
      </c>
      <c r="R36" s="36"/>
      <c r="S36" s="26"/>
      <c r="T36" s="33"/>
      <c r="U36" s="33"/>
      <c r="V36" s="33"/>
      <c r="W36" s="33"/>
    </row>
    <row r="37" spans="2:23" x14ac:dyDescent="0.25">
      <c r="B37" s="89" t="s">
        <v>90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6">
        <f t="shared" si="0"/>
        <v>0</v>
      </c>
      <c r="Q37" s="66">
        <f t="shared" si="1"/>
        <v>0</v>
      </c>
      <c r="R37" s="36"/>
      <c r="S37" s="13"/>
      <c r="T37" s="30"/>
      <c r="U37" s="14"/>
      <c r="V37" s="14"/>
      <c r="W37" s="14"/>
    </row>
    <row r="38" spans="2:23" x14ac:dyDescent="0.25">
      <c r="B38" s="89" t="s">
        <v>91</v>
      </c>
      <c r="C38" s="45">
        <v>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6">
        <f t="shared" si="0"/>
        <v>0</v>
      </c>
      <c r="Q38" s="66">
        <f t="shared" si="1"/>
        <v>0</v>
      </c>
      <c r="R38" s="36"/>
      <c r="S38" s="13"/>
      <c r="T38" s="30"/>
      <c r="U38" s="14"/>
      <c r="V38" s="14"/>
      <c r="W38" s="14"/>
    </row>
    <row r="39" spans="2:23" x14ac:dyDescent="0.25">
      <c r="B39" s="89" t="s">
        <v>92</v>
      </c>
      <c r="C39" s="45">
        <v>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6">
        <f t="shared" si="0"/>
        <v>0</v>
      </c>
      <c r="Q39" s="66">
        <f t="shared" si="1"/>
        <v>0</v>
      </c>
      <c r="R39" s="36"/>
      <c r="S39" s="13"/>
      <c r="T39" s="30"/>
      <c r="U39" s="14"/>
      <c r="V39" s="14"/>
      <c r="W39" s="14"/>
    </row>
    <row r="40" spans="2:23" x14ac:dyDescent="0.25">
      <c r="B40" s="88" t="s">
        <v>93</v>
      </c>
      <c r="C40" s="39">
        <f t="shared" ref="C40:J40" si="2">SUM(C17:C39)</f>
        <v>0</v>
      </c>
      <c r="D40" s="39">
        <f t="shared" si="2"/>
        <v>0</v>
      </c>
      <c r="E40" s="39">
        <f t="shared" si="2"/>
        <v>1</v>
      </c>
      <c r="F40" s="39">
        <f t="shared" si="2"/>
        <v>5</v>
      </c>
      <c r="G40" s="39">
        <f t="shared" si="2"/>
        <v>19</v>
      </c>
      <c r="H40" s="39">
        <f t="shared" si="2"/>
        <v>19</v>
      </c>
      <c r="I40" s="39">
        <f t="shared" si="2"/>
        <v>17</v>
      </c>
      <c r="J40" s="39">
        <f t="shared" si="2"/>
        <v>15</v>
      </c>
      <c r="K40" s="39">
        <f t="shared" ref="K40:P40" si="3">SUM(K17:K39)</f>
        <v>8</v>
      </c>
      <c r="L40" s="39">
        <f t="shared" si="3"/>
        <v>7</v>
      </c>
      <c r="M40" s="39">
        <f t="shared" si="3"/>
        <v>14</v>
      </c>
      <c r="N40" s="39">
        <f t="shared" si="3"/>
        <v>24</v>
      </c>
      <c r="O40" s="39">
        <f t="shared" si="3"/>
        <v>11</v>
      </c>
      <c r="P40" s="38">
        <f t="shared" si="3"/>
        <v>140</v>
      </c>
      <c r="Q40" s="68">
        <f t="shared" ref="Q40" si="4">SUM(Q17:Q39)</f>
        <v>0.99999999999999989</v>
      </c>
      <c r="R40" s="34"/>
      <c r="S40" s="13"/>
      <c r="T40" s="30"/>
      <c r="U40" s="14"/>
      <c r="V40" s="14"/>
      <c r="W40" s="14"/>
    </row>
    <row r="41" spans="2:23" x14ac:dyDescent="0.25">
      <c r="B41" s="16" t="s">
        <v>19</v>
      </c>
      <c r="C41" s="94"/>
      <c r="D41" s="9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13"/>
      <c r="Q41" s="13"/>
      <c r="R41" s="13"/>
      <c r="S41" s="30"/>
      <c r="T41" s="14"/>
      <c r="U41" s="14"/>
      <c r="V41" s="14"/>
    </row>
    <row r="42" spans="2:23" x14ac:dyDescent="0.25">
      <c r="B42" s="17"/>
      <c r="C42" s="27"/>
      <c r="D42" s="27"/>
      <c r="E42" s="13"/>
      <c r="F42" s="13"/>
      <c r="G42" s="13"/>
      <c r="H42" s="13"/>
      <c r="I42" s="13"/>
      <c r="J42" s="13"/>
      <c r="K42" s="13"/>
      <c r="L42" s="13"/>
      <c r="M42" s="13"/>
      <c r="N42" s="70"/>
      <c r="O42" s="70"/>
      <c r="P42" s="13"/>
      <c r="Q42" s="13"/>
      <c r="R42" s="13"/>
      <c r="S42" s="30"/>
      <c r="T42" s="14"/>
      <c r="U42" s="14"/>
      <c r="V42" s="14"/>
    </row>
    <row r="43" spans="2:23" x14ac:dyDescent="0.25">
      <c r="B43" s="27"/>
      <c r="C43" s="27"/>
      <c r="D43" s="27"/>
      <c r="E43" s="13"/>
      <c r="F43" s="13"/>
      <c r="G43" s="13"/>
      <c r="H43" s="13"/>
      <c r="I43" s="13"/>
      <c r="J43" s="13"/>
      <c r="K43" s="13"/>
      <c r="L43" s="13"/>
      <c r="M43" s="13"/>
      <c r="N43" s="70"/>
      <c r="O43" s="70"/>
      <c r="P43" s="13"/>
      <c r="Q43" s="13"/>
      <c r="R43" s="13"/>
      <c r="S43" s="30"/>
      <c r="T43" s="14"/>
      <c r="U43" s="14"/>
      <c r="V43" s="14"/>
    </row>
    <row r="44" spans="2:23" x14ac:dyDescent="0.25">
      <c r="B44" s="27"/>
      <c r="C44" s="27"/>
      <c r="D44" s="27"/>
      <c r="E44" s="13"/>
      <c r="F44" s="13"/>
      <c r="G44" s="13"/>
      <c r="H44" s="13"/>
      <c r="I44" s="13"/>
      <c r="J44" s="13"/>
      <c r="K44" s="13"/>
      <c r="L44" s="13"/>
      <c r="M44" s="13"/>
      <c r="N44" s="70"/>
      <c r="O44" s="70"/>
      <c r="P44" s="13"/>
      <c r="Q44" s="13"/>
      <c r="R44" s="13"/>
      <c r="S44" s="30"/>
      <c r="T44" s="14"/>
      <c r="U44" s="14"/>
      <c r="V44" s="14"/>
    </row>
    <row r="45" spans="2:23" x14ac:dyDescent="0.25">
      <c r="B45" s="27"/>
      <c r="C45" s="27"/>
      <c r="D45" s="27"/>
      <c r="E45" s="13"/>
      <c r="F45" s="13"/>
      <c r="G45" s="13"/>
      <c r="H45" s="13"/>
      <c r="I45" s="13"/>
      <c r="J45" s="13"/>
      <c r="K45" s="13"/>
      <c r="L45" s="13"/>
      <c r="M45" s="13"/>
      <c r="N45" s="70"/>
      <c r="O45" s="70"/>
      <c r="P45" s="13"/>
      <c r="Q45" s="13"/>
      <c r="R45" s="13"/>
      <c r="S45" s="30"/>
      <c r="T45" s="14"/>
      <c r="U45" s="14"/>
      <c r="V45" s="14"/>
    </row>
    <row r="46" spans="2:23" x14ac:dyDescent="0.25">
      <c r="B46" s="27"/>
      <c r="C46" s="27"/>
      <c r="D46" s="27"/>
      <c r="E46" s="13"/>
      <c r="F46" s="13"/>
      <c r="G46" s="13"/>
      <c r="H46" s="13"/>
      <c r="I46" s="13"/>
      <c r="J46" s="13"/>
      <c r="K46" s="13"/>
      <c r="L46" s="13"/>
      <c r="M46" s="13"/>
      <c r="N46" s="70"/>
      <c r="O46" s="70"/>
      <c r="P46" s="13"/>
      <c r="Q46" s="13"/>
      <c r="R46" s="13"/>
      <c r="S46" s="30"/>
      <c r="T46" s="14"/>
      <c r="U46" s="14"/>
      <c r="V46" s="14"/>
    </row>
    <row r="47" spans="2:23" x14ac:dyDescent="0.25">
      <c r="B47" s="27"/>
      <c r="C47" s="27"/>
      <c r="D47" s="27"/>
      <c r="E47" s="13"/>
      <c r="F47" s="13"/>
      <c r="G47" s="13"/>
      <c r="H47" s="13"/>
      <c r="I47" s="13"/>
      <c r="J47" s="13"/>
      <c r="K47" s="13"/>
      <c r="L47" s="13"/>
      <c r="M47" s="13"/>
      <c r="N47" s="70"/>
      <c r="O47" s="70"/>
      <c r="P47" s="13"/>
      <c r="Q47" s="13"/>
      <c r="R47" s="13"/>
      <c r="S47" s="30"/>
      <c r="T47" s="14"/>
      <c r="U47" s="14"/>
      <c r="V47" s="14"/>
    </row>
  </sheetData>
  <sortState ref="B17:Q39">
    <sortCondition descending="1" ref="P17:P39"/>
  </sortState>
  <mergeCells count="1">
    <mergeCell ref="S30:AB30"/>
  </mergeCells>
  <conditionalFormatting sqref="Q17:R18 Q20:R40 R19">
    <cfRule type="dataBar" priority="2">
      <dataBar>
        <cfvo type="min"/>
        <cfvo type="max"/>
        <color rgb="FFFFB628"/>
      </dataBar>
    </cfRule>
  </conditionalFormatting>
  <conditionalFormatting sqref="Q19">
    <cfRule type="dataBar" priority="1">
      <dataBar>
        <cfvo type="min"/>
        <cfvo type="max"/>
        <color rgb="FFFFB628"/>
      </dataBar>
    </cfRule>
  </conditionalFormatting>
  <pageMargins left="0.7" right="0.7" top="0.75" bottom="0.75" header="0.3" footer="0.3"/>
  <ignoredErrors>
    <ignoredError sqref="M40:O40 C40:L40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2"/>
  <sheetViews>
    <sheetView showGridLines="0" zoomScale="85" zoomScaleNormal="85" workbookViewId="0">
      <selection activeCell="L14" sqref="L14"/>
    </sheetView>
  </sheetViews>
  <sheetFormatPr defaultRowHeight="15" x14ac:dyDescent="0.25"/>
  <cols>
    <col min="1" max="2" width="10.85546875" bestFit="1" customWidth="1"/>
    <col min="3" max="3" width="81.85546875" customWidth="1"/>
    <col min="4" max="4" width="18.5703125" customWidth="1"/>
    <col min="5" max="6" width="2.7109375" customWidth="1"/>
    <col min="7" max="14" width="4.710937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4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4"/>
    </row>
    <row r="13" spans="1:13" x14ac:dyDescent="0.25">
      <c r="A13" s="10" t="s">
        <v>0</v>
      </c>
      <c r="B13" s="10" t="s">
        <v>3</v>
      </c>
      <c r="C13" s="11" t="s">
        <v>2</v>
      </c>
      <c r="D13" s="10" t="s">
        <v>1</v>
      </c>
    </row>
    <row r="14" spans="1:13" ht="27" x14ac:dyDescent="0.25">
      <c r="A14" s="78">
        <v>43619</v>
      </c>
      <c r="B14" s="78" t="s">
        <v>132</v>
      </c>
      <c r="C14" s="79" t="s">
        <v>128</v>
      </c>
      <c r="D14" s="80" t="s">
        <v>4</v>
      </c>
    </row>
    <row r="15" spans="1:13" s="9" customFormat="1" ht="27" x14ac:dyDescent="0.25">
      <c r="A15" s="78">
        <v>43269</v>
      </c>
      <c r="B15" s="78" t="s">
        <v>126</v>
      </c>
      <c r="C15" s="79" t="s">
        <v>127</v>
      </c>
      <c r="D15" s="80" t="s">
        <v>4</v>
      </c>
    </row>
    <row r="16" spans="1:13" s="9" customFormat="1" ht="121.5" x14ac:dyDescent="0.25">
      <c r="A16" s="78">
        <v>43269</v>
      </c>
      <c r="B16" s="78" t="s">
        <v>124</v>
      </c>
      <c r="C16" s="81" t="s">
        <v>125</v>
      </c>
      <c r="D16" s="80" t="s">
        <v>4</v>
      </c>
    </row>
    <row r="17" spans="1:4" s="9" customFormat="1" ht="27" x14ac:dyDescent="0.25">
      <c r="A17" s="78">
        <v>43237</v>
      </c>
      <c r="B17" s="78" t="s">
        <v>115</v>
      </c>
      <c r="C17" s="79" t="s">
        <v>116</v>
      </c>
      <c r="D17" s="80" t="s">
        <v>4</v>
      </c>
    </row>
    <row r="18" spans="1:4" s="9" customFormat="1" ht="40.5" x14ac:dyDescent="0.25">
      <c r="A18" s="78">
        <v>43237</v>
      </c>
      <c r="B18" s="78" t="s">
        <v>115</v>
      </c>
      <c r="C18" s="81" t="s">
        <v>117</v>
      </c>
      <c r="D18" s="80" t="s">
        <v>4</v>
      </c>
    </row>
    <row r="19" spans="1:4" s="9" customFormat="1" ht="40.5" x14ac:dyDescent="0.25">
      <c r="A19" s="78">
        <v>43237</v>
      </c>
      <c r="B19" s="78" t="s">
        <v>115</v>
      </c>
      <c r="C19" s="81" t="s">
        <v>118</v>
      </c>
      <c r="D19" s="80" t="s">
        <v>4</v>
      </c>
    </row>
    <row r="20" spans="1:4" s="9" customFormat="1" ht="40.5" x14ac:dyDescent="0.25">
      <c r="A20" s="78">
        <v>43237</v>
      </c>
      <c r="B20" s="78" t="s">
        <v>115</v>
      </c>
      <c r="C20" s="81" t="s">
        <v>119</v>
      </c>
      <c r="D20" s="80" t="s">
        <v>4</v>
      </c>
    </row>
    <row r="21" spans="1:4" s="9" customFormat="1" ht="27" x14ac:dyDescent="0.25">
      <c r="A21" s="78">
        <v>43237</v>
      </c>
      <c r="B21" s="78" t="s">
        <v>115</v>
      </c>
      <c r="C21" s="81" t="s">
        <v>120</v>
      </c>
      <c r="D21" s="80" t="s">
        <v>4</v>
      </c>
    </row>
    <row r="22" spans="1:4" s="9" customFormat="1" ht="27" x14ac:dyDescent="0.25">
      <c r="A22" s="78">
        <v>43237</v>
      </c>
      <c r="B22" s="78" t="s">
        <v>115</v>
      </c>
      <c r="C22" s="81" t="s">
        <v>121</v>
      </c>
      <c r="D22" s="80" t="s">
        <v>4</v>
      </c>
    </row>
    <row r="23" spans="1:4" s="9" customFormat="1" ht="40.5" x14ac:dyDescent="0.25">
      <c r="A23" s="78">
        <v>43237</v>
      </c>
      <c r="B23" s="78" t="s">
        <v>115</v>
      </c>
      <c r="C23" s="81" t="s">
        <v>122</v>
      </c>
      <c r="D23" s="80" t="s">
        <v>4</v>
      </c>
    </row>
    <row r="24" spans="1:4" s="9" customFormat="1" ht="27" x14ac:dyDescent="0.25">
      <c r="A24" s="78">
        <v>43237</v>
      </c>
      <c r="B24" s="78" t="s">
        <v>115</v>
      </c>
      <c r="C24" s="81" t="s">
        <v>123</v>
      </c>
      <c r="D24" s="80" t="s">
        <v>4</v>
      </c>
    </row>
    <row r="25" spans="1:4" s="9" customFormat="1" ht="27" x14ac:dyDescent="0.25">
      <c r="A25" s="78">
        <v>42919</v>
      </c>
      <c r="B25" s="78" t="s">
        <v>29</v>
      </c>
      <c r="C25" s="79" t="s">
        <v>114</v>
      </c>
      <c r="D25" s="80" t="s">
        <v>4</v>
      </c>
    </row>
    <row r="26" spans="1:4" s="9" customFormat="1" x14ac:dyDescent="0.25"/>
    <row r="27" spans="1:4" s="9" customFormat="1" x14ac:dyDescent="0.25"/>
    <row r="28" spans="1:4" s="9" customFormat="1" x14ac:dyDescent="0.25"/>
    <row r="29" spans="1:4" s="9" customFormat="1" x14ac:dyDescent="0.25"/>
    <row r="32" spans="1:4" x14ac:dyDescent="0.25">
      <c r="C32" s="2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capa</vt:lpstr>
      <vt:lpstr>Situação do processo</vt:lpstr>
      <vt:lpstr>Fases do Processo</vt:lpstr>
      <vt:lpstr>Resultados de julgamentos</vt:lpstr>
      <vt:lpstr>Procedimentos por assunto</vt:lpstr>
      <vt:lpstr>Atualização do arquivo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2019-06-07T12:59:07Z</dcterms:modified>
</cp:coreProperties>
</file>